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D:\1-天宇威视\2、项目资料\1-广西自治区法院\15-桂林法院\6-阳朔法院\法庭建设  20241206\"/>
    </mc:Choice>
  </mc:AlternateContent>
  <xr:revisionPtr revIDLastSave="0" documentId="13_ncr:1_{FB8349D2-E56A-471E-BA92-67B88C28FD91}" xr6:coauthVersionLast="47" xr6:coauthVersionMax="47" xr10:uidLastSave="{00000000-0000-0000-0000-000000000000}"/>
  <bookViews>
    <workbookView xWindow="-108" yWindow="-108" windowWidth="23256" windowHeight="12456" xr2:uid="{00000000-000D-0000-FFFF-FFFF00000000}"/>
  </bookViews>
  <sheets>
    <sheet name="Sheet2" sheetId="2" r:id="rId1"/>
  </sheets>
  <calcPr calcId="191029"/>
</workbook>
</file>

<file path=xl/calcChain.xml><?xml version="1.0" encoding="utf-8"?>
<calcChain xmlns="http://schemas.openxmlformats.org/spreadsheetml/2006/main">
  <c r="H7" i="2" l="1"/>
  <c r="H32" i="2"/>
  <c r="H31" i="2"/>
  <c r="H30" i="2"/>
  <c r="H29" i="2"/>
  <c r="H28" i="2"/>
  <c r="H27" i="2"/>
  <c r="H26" i="2"/>
  <c r="H25" i="2"/>
  <c r="H24" i="2"/>
  <c r="H23" i="2"/>
  <c r="H22" i="2"/>
  <c r="H21" i="2"/>
  <c r="H20" i="2"/>
  <c r="H19" i="2"/>
  <c r="H12" i="2"/>
  <c r="G33" i="2" l="1"/>
  <c r="H16" i="2"/>
  <c r="H15" i="2"/>
  <c r="H14" i="2"/>
  <c r="H13" i="2"/>
  <c r="H11" i="2"/>
  <c r="H10" i="2"/>
  <c r="H9" i="2"/>
  <c r="H8" i="2"/>
  <c r="H6" i="2"/>
  <c r="H5" i="2"/>
  <c r="H4" i="2"/>
  <c r="G17" i="2" l="1"/>
  <c r="G34" i="2" s="1"/>
</calcChain>
</file>

<file path=xl/sharedStrings.xml><?xml version="1.0" encoding="utf-8"?>
<sst xmlns="http://schemas.openxmlformats.org/spreadsheetml/2006/main" count="134" uniqueCount="74">
  <si>
    <t>序号</t>
  </si>
  <si>
    <t>设备名称</t>
  </si>
  <si>
    <t>品牌型号</t>
  </si>
  <si>
    <t>单位</t>
  </si>
  <si>
    <t>数量</t>
  </si>
  <si>
    <t>备注</t>
  </si>
  <si>
    <t>单价（元）</t>
  </si>
  <si>
    <t>套</t>
  </si>
  <si>
    <t>兼容适配广西法院统一庭审平台</t>
  </si>
  <si>
    <t>高清摄像机</t>
  </si>
  <si>
    <t>台</t>
  </si>
  <si>
    <t>兼容庭审主机且为同一品牌</t>
  </si>
  <si>
    <t>庭审桌面话筒</t>
  </si>
  <si>
    <t>支</t>
  </si>
  <si>
    <t>功率放大器</t>
  </si>
  <si>
    <t>壁挂音箱</t>
  </si>
  <si>
    <t>液晶电视</t>
  </si>
  <si>
    <t>创维
55BG22</t>
  </si>
  <si>
    <t>液晶电视移动挂架</t>
  </si>
  <si>
    <t>40-65寸电视移动挂架。</t>
  </si>
  <si>
    <t>NB 
757-L400</t>
  </si>
  <si>
    <t>数广宝德
PT620Q</t>
  </si>
  <si>
    <t>庭审信息发布终端</t>
  </si>
  <si>
    <t>天宇威视
Skyvis-IRS1000-21T</t>
  </si>
  <si>
    <t>A4彩色激光打印机</t>
  </si>
  <si>
    <t>1、设备接口：USB、RJ45；
2、打印功能：支持自动双面打印；支持网络打印；支持PC端打印状态监控；
3、打印准备时间10.02S、首页打印时间3.76S；
4、打印速度19ppm；黑彩同速；
5、最大打印分辨率(dpi)1200*600dpi；
6、内存1GB；处理器盘数1；处理器主频1GHz；
7、标准进纸盒容量250页；标准出纸盒容量100页；
8、操作系统：支持国际通用系统，中科方德+兆芯、中标麒麟 +龙芯、银河麒麟+飞腾、银河麒麟+龙芯、银河麒麟+兆芯、银河麒麟+鲲鹏、中标麒麟+兆芯、UOS+龙芯、UOS+兆芯、UOS+ 鲲鹏、UOS+飞腾等。</t>
  </si>
  <si>
    <t>奔图
CP1155DN</t>
  </si>
  <si>
    <t>庭审专用高拍仪</t>
  </si>
  <si>
    <t>天宇威视Skyvis-HPA1000</t>
  </si>
  <si>
    <t>兼容适配广西法院统一庭审平台</t>
    <phoneticPr fontId="5" type="noConversion"/>
  </si>
  <si>
    <t>数字庭审主机</t>
    <phoneticPr fontId="5" type="noConversion"/>
  </si>
  <si>
    <t>主要功能指标</t>
    <phoneticPr fontId="5" type="noConversion"/>
  </si>
  <si>
    <t>电源控制器</t>
    <phoneticPr fontId="5" type="noConversion"/>
  </si>
  <si>
    <t>itc
TS-338</t>
    <phoneticPr fontId="5" type="noConversion"/>
  </si>
  <si>
    <t>itc
TC-2200B</t>
    <phoneticPr fontId="5" type="noConversion"/>
  </si>
  <si>
    <t>itc
AS-606H</t>
    <phoneticPr fontId="5" type="noConversion"/>
  </si>
  <si>
    <t>华三
Mini S16G-S</t>
    <phoneticPr fontId="5" type="noConversion"/>
  </si>
  <si>
    <t>固定端口：16个10/100/1000Base-T电；
MAC地址表：8K；
端口交换容量：32Gbps；
转发能力：23.8Mpps；
包缓存：2Mb；
交换模式；存储转发模式；
电源：100~240V AC。</t>
    <phoneticPr fontId="5" type="noConversion"/>
  </si>
  <si>
    <t>宽屏显示器</t>
    <phoneticPr fontId="5" type="noConversion"/>
  </si>
  <si>
    <t>创维
29X1</t>
    <phoneticPr fontId="5" type="noConversion"/>
  </si>
  <si>
    <t>配置D2000 8核 2.3GHzCPU、8GB/2666MT/DDR4 内存；512GB/M.2/NVME/SSD、标配集成DVD-RW光驱、独立显卡2GB显存，提供VGA、HDMI接口，配套安装正版授权的统信桌面操作系统V20。</t>
    <phoneticPr fontId="5" type="noConversion"/>
  </si>
  <si>
    <t>含国产操作系统</t>
    <phoneticPr fontId="5" type="noConversion"/>
  </si>
  <si>
    <t>国产电脑主机</t>
    <phoneticPr fontId="5" type="noConversion"/>
  </si>
  <si>
    <t>国产</t>
    <phoneticPr fontId="5" type="noConversion"/>
  </si>
  <si>
    <t>总计：（元）</t>
    <phoneticPr fontId="5" type="noConversion"/>
  </si>
  <si>
    <t>天宇威视
Skyvis-ACS2200</t>
    <phoneticPr fontId="5" type="noConversion"/>
  </si>
  <si>
    <t>天宇威视
Skyvis-UAC800S</t>
    <phoneticPr fontId="5" type="noConversion"/>
  </si>
  <si>
    <t>1．采用1/2.8英寸高品质4K CMOS图像传感器，≥800W像素，最大分辨率可达3840×2160，输出帧率30帧/秒。并且向下兼容1080P、720P等多种分辨率；
2．支持HDMI、3G-SDI、LAN，支持音视频同时输出；
3．支持12倍光学变焦，变焦范围支持f＝3.9～46.8mm；
4．HDMI接口视频格式支持3840*2160P30/25/29.97;1080P60/50/30/25/59.94/29.97;720P60/50/59.94fps；
5.3G-SDI接口视频格式支持1080P60/50/30/25/59.94/29.97;720P60/50/59.94fps；
6．LAN接口视频格式支持3840*2160P30/25/29.97;1080P60/50/30/25/59.94/29.97;720P60/50/59.94fps，支持PoE供电；
7．支持白平衡自动、手动调节、一键白平衡、指定色温；支持背光补偿；支持2D&amp;3D数字降噪；信噪比≥50dB；
8．支持光圈系数F1.6–F2.8、支持最低照度0.5Lux、支持自动聚焦、手动聚集、一键聚焦等；
9．快门、光圈支持1/25-1/10000、自动/手动；
10．支持MJPEG、H.264视频压缩，支持高达3840×2160分辨率30帧/秒压缩；支持AAC、MP3、G.711A音频压缩；
11.支持亮度、色度、饱和度、对比度、锐度、黑白模式的视频调节；
12．控制面板支持变倍放大、变倍减小、亮度+、亮度-、冻结、模式、菜单调节；
13．音频输入接口支持LineIN；
14．支持双码流输出；
15．支持RS485，2PING凤凰端子，支持VISC协议；
16．支持 ONVIF、GB/T28181、RTSP、RTMP、VISCA  OVER IP、IP、VISCA、RTMPS、SRT协议；支持RTMP推送模式，支持RTP组播模式；支持远程升级、远程重启、远程复位；
17．音频输入支持AAC、MP3、G.711A 音频编码，AAC、MP3  编码支持16000、32000、44100、48000 采样频率。</t>
    <phoneticPr fontId="5" type="noConversion"/>
  </si>
  <si>
    <t>阳朔法院1、4号融合法庭设备配置清单及预算</t>
    <phoneticPr fontId="5" type="noConversion"/>
  </si>
  <si>
    <t>合计（元）</t>
    <phoneticPr fontId="5" type="noConversion"/>
  </si>
  <si>
    <t>个</t>
    <phoneticPr fontId="5" type="noConversion"/>
  </si>
  <si>
    <t>千兆网络交换机</t>
    <phoneticPr fontId="5" type="noConversion"/>
  </si>
  <si>
    <t>创维
75BC20</t>
    <phoneticPr fontId="5" type="noConversion"/>
  </si>
  <si>
    <t>卡侬接口全向麦克风</t>
    <phoneticPr fontId="5" type="noConversion"/>
  </si>
  <si>
    <t>得胜
 BM-621</t>
    <phoneticPr fontId="5" type="noConversion"/>
  </si>
  <si>
    <t>40-85寸电视移动挂架。</t>
    <phoneticPr fontId="5" type="noConversion"/>
  </si>
  <si>
    <t>1.单体:电容式；
2.指向性:心型；
3.频率响应:30Hz-20kHz；
4.低频衰减:60Hz-200Hz 10dB±2dB；
5.灵敏度:-31dB±3dB(0dB=1V/Pa at 1kHz)；
6.等效噪音级︰24dBA；
7.最大声压级:130dB(THD≤1.5% at 1kHz)；
8.静音开关:电容式触摸开关；
9.输出阻抗:100Q±30%(at 1kHz)；
10.电压:9-52VDC耗电4mA典型。</t>
    <phoneticPr fontId="5" type="noConversion"/>
  </si>
  <si>
    <t>一、一号刑事法庭</t>
    <phoneticPr fontId="5" type="noConversion"/>
  </si>
  <si>
    <t>二、四号民事法庭</t>
    <phoneticPr fontId="5" type="noConversion"/>
  </si>
  <si>
    <t xml:space="preserve">创思特
PF-801 </t>
    <phoneticPr fontId="5" type="noConversion"/>
  </si>
  <si>
    <t>1．支持8通道电源时序打开/关闭，每路动作延时时间：1秒，支持远程控制（上电+24V直流信号）8通道电源时序打开/关闭—当电源开关处于off位置时有效。支持配置CH1和CH2通道为受控或不受控状态；
2．当远程控制有效时同时控制后板ALARM（报警）端口导通以起到级联控制ALARM（报警）功能；
3．单个通道最大负载功率2200W，所有通道负载总功率6000W。输出连接器：多用途电源插座；
4．具有一路及以上USB输出接口。</t>
    <phoneticPr fontId="5" type="noConversion"/>
  </si>
  <si>
    <t>29英寸，21:9比例，2560*1080分辨率，支持HDMI/DP接口；含桌面可折叠支架。</t>
    <phoneticPr fontId="5" type="noConversion"/>
  </si>
  <si>
    <t>55英寸，分辨率3840*2160，色域覆盖率:28%(min)，刷新率60HZ，支持HDMI视频信号输入，支持4K超高清视频。</t>
    <phoneticPr fontId="5" type="noConversion"/>
  </si>
  <si>
    <t>天宇威视
Skyvis-ACS3600</t>
    <phoneticPr fontId="5" type="noConversion"/>
  </si>
  <si>
    <t>75英寸，分辨率3840*2160，色域覆盖率:28%(min)，刷新率60HZ，支持HDMI视频信号输入，支持4K超高清视频。</t>
    <phoneticPr fontId="5" type="noConversion"/>
  </si>
  <si>
    <t>1．CMOS传感器：1/2.5'' CMOS；
2．物理分辨率：1000万像素；
3．对焦方式：定焦；
4．扫描方式：支持PC软件触发、检测翻页自动扫描、定时扫描、外接脚踏键四种方式；
5．图像格式：JPG、TIF、PNG、BMP、PDF等；
6．拍摄速度：1秒；
7．接口：USB2.0；
8．支持Windows 2000/XP/7/Vista/win8/国产化UOS/麒麟等操作系统；
9．★支持与统一庭审系统软件无缝对接，用于庭前、庭中过程中的证据材料上传及展示；
10．★为保证系统兼容性和稳定性，与数字庭审主机为同一品牌均为天宇威视；
11．已提供第三方权威检验机构出具的带“CMA”或“CNAS”标识的检测报告复印件并加盖原厂商公章。</t>
    <phoneticPr fontId="5" type="noConversion"/>
  </si>
  <si>
    <t>软硬件一体，终端嵌入统一智能庭审发布系统，部署在法庭门口，用于显示本法庭当日全部庭审信息公告及庭审排期信息等
硬件参数：采用八核64位处理器；Android 12版本系统； 8GB DDR4内存；64GB存储，可支持扩展；21.5英寸显示屏；1920*1080显示分辨率； 300cd/m2亮度；3000:1高对比度；60HZ刷新频率；以太网RJ45接口，10M/100M自适应网络；支持RTSP、RTMP协议,支持WMV、AVI、FLV、RM、RMVB、MPEG、TS、H.256、MP4视频格式；支持MP3、WMA、APE、Flac音频格式；支持BMP、JPEG、PNG、GIF图片格式；1个 USB HOST,1 个 USB OTG/HOST接口；HDMI2.0输出接口 支持 4K@60HZ 输出。铝合金+钣金结构，无锐利边缘，耐磨防腐烤漆工艺，整体防暴设计；任意画面切割；模组化设计；完整的管理机制；采用集中管理；支持远程/本地网络控制，支持服务器运行控制。支持自动开、关机，通电一键开关机，免除现场安装调试。
软件参数：嵌入式信息发布软件，★支持与广西法院统一智能庭审系统对接，自动获取统一智能庭审系统的排期数据显示当前开庭的庭审信息；展示信息包含：法院名称、法庭名称、案号、案由、开庭时间、审判成员。书记员、当事人、庭审视频等；同时，屏幕下方会以流动的方式显示全面的案件排期信息；当法庭正在开庭时，庭审发布应用系统支持将庭审视频实时同步到庭外的发布终端进行显示正在开庭的视频画面，直观地展示正在庭审的案件内容。
★为保证系统兼容性和稳定性，与数字庭审主机为同一品牌均为天宇威视。</t>
    <phoneticPr fontId="5" type="noConversion"/>
  </si>
  <si>
    <t>四号民事法庭 小计：（元）</t>
    <phoneticPr fontId="5" type="noConversion"/>
  </si>
  <si>
    <t>1、主机采用19"标准机箱，设备高度2.5U；电信级拔插式结构设计，支持输入输出板卡采自由配置，支持带电插拔升级维护。前面板支持5.5寸液晶触摸显示屏，可以视频预览和触控操作菜单；
2、视频输入接口：3个槽位，每个槽位支持4路，12路视频输入接口，信号类型支持 DVI/HDMI/SDI，兼容 VGA/YPbPr（转接头）；支持最少5路网络摄像机信号输入；
视频输出接口：2个槽位，每个槽位支持4路，共8路视频输出接口，信号类型支持 DVI/HDMI， 兼容 VGA/SDI(转接头)。音频输出可切换 HDMI 数字或模拟输出；
3、音频接口：14路麦克风输入，自带48V幻象电源；6路立体声线路输入；4路远程解码音频输入；1路平衡声音频输出；4路立体声音频输出；1路Dante数字音频；
4、画面合成：2路合成；25种合成模式；2/4/6/8分隔可选；多种特效；合成分辨率支持4K且可设置；
5、编解算法：支持H.265,H.264视频压缩算法，支持音频AAC、G.711、G.722、G.729、OPUS、MP3音频压缩算法；编码分辨率、码率、采样率可调；
6、远程提讯功能：远程互动支持H.323/SIP/RTSP（RTMP）协议、开放兼容的H.323/SIP协议，支持主机与主机、主机与第三方视频会议终端对接、主机与移动通讯终端对接，实现音视频互动远程提审；
7、内置4点MCU：设备自带4方互动组会，支持联系人通信录、一键呼叫/挂断、群呼等会议管理。多方互动组会，远端视频可单独或合成本地显示。
8、存储：内置2T硬盘，可扩展至8T；10路音视频实时存储；支持FTP手动/定时/结束自动上传模式；支持手动/开机录制；支持网络直播/点播/文件查看、下载、删除等管理；支持多任务分时分录；视频文件存储格式为MP4;
9、音视频编解：10路音视频编码，支持H.239和BFCP双流标准，支持 MP4、FLV、AVI 视频封装格式；4路音视频解码；
10、控制接口：2路红外发射接口；4路RS232串口；2路RS485、8路I/O接口；4路USB接口；2个LAN口；
11、音频控制：内置音频处理模块，支持自动混音功能，无需外接混音器；支持音频分组、自动增益、回声消除 AEC、反馈抑制 AFC、噪声消除 ANS、麦克变声保护功能；支持麦克风控制、音频控制、音量调节；输出通道具备8段参量均衡调节、限幅器通道输出具备限幅功能及调节功能；
12、语音激励：支持设置 MIC 语音激励调取摄像机画面、导播特写。自动跟踪拍摄庭审过程中陈述人的特写画面，同步进行导播画面切换。语音激励关系支持保存为预案场景；
13、自动跟踪：系统具备跟踪功能，支持 PC 图像运动检测跟踪（PPT跟踪），可实现智能图像识别跟踪分析与处理功能，可对人员的动作、移动进行准确定位、跟踪；
14、异常修复：系统支持文件上传断电保护，支持断电续传。录制过程意外断电导致录制文件异常时，可通过主机管理页面一键修复；
15、直播推流：支持向第三方媒体资源平台（red5）直播推流，实现互联网直播，支持互联网二维码一键直播应用；
16、流媒体协议：支持 TCP/UDP/RTSP/RTP/RTMP/ONVIF/H.323/SIP/HTTP 等协议；
17、摄像机控制：支持设置和载入摄像头预置位，8 个预置位；支持摄像机云台上、下、左、右、左上、左下、右上、右下八个方向旋转，支持归位操作；支持对摄像头的焦距进行调节、推近、拉远；
18、中控功能：主机自带中控接口。支持红外学习，支持串口和网络数据传输。支持自定义中控按钮编程，如灯光、大屏、环境控制等，支持添加摄像头、时序电源、红外遥控等外设，支持导入可编程中控界面；
19、音视频同步：录播系统所录制文件符合唇音同步需求，系统音视频同步延迟≤40ms；
20、★哈希校验：支持哈希值校验，防止录像被篡改；
21、★MTBF：设备无故障运行时间MTBF≥150000小时；
22、★数据保护：支持庭审数据备份功能，具备文件保护功能，设备意外断电视频文件不丢失，保障断电后视频文件的完整可用性；
23．★支持与统一互联网平台进⾏RTSP流媒体连接；支持不增加任何互联网开庭辅助设备情况下，满足互联网当事人音视频与法庭内庭审主机的音视频正常实时传输交互；
24．★支持向庭审直播平台推送视频流。
内含嵌入式录播控制软件，功能要求：
1.控制界面集视预览，视频切换、录播控制、音频控制、特效设置、云台控制，红外控制、可编程中控、多方交互呼叫等系统管理等功能于一体。
2. 支持B/S、C/S、GUI、windos、安卓等方式进行管理和控制。
3.可视化视频切换：6路高清视频的实时预览显示，支持视频通道拖拽式切换；支持输出视频通道预览放大。
4.音频控制：可实现对音频麦克风（14路），LINEIN（6路），解码输入（4路），LINEOUT（3路），平衡输出（2路）等通道音量参数的调节。可以完成对音频高级参数MIC的灵敏度、幻象电源、自动增益、反馈抑制、回声消除、噪声抑制、语音激励等参数的调节。
6.中控功能：支持图像输入/输出切换、音频输入/输出切换、支持红外学习。支持自定义中控按钮编程，如灯光、大屏、 环境控制等，支持添加摄像头、时序电源、红外遥控等外设。 
7.画面合成布局，支持本地画面，远程庭审、提讯终端画面合成布局，可以拖拽指定通道，完成合成设置。具备15种常用合成布局。
8.录播控制：可以通过录播控制（开始录制/暂停/恢复/停止)管理;支持使用时间或名称查询录制文件；点击视频文件实现视频预览；录制文件既可存储在本地硬盘，也可以上传到其他管理平台或第三方FTP服务器；支持 FTP 手动上传、也支持Nginx下载；支持闭庭恢复录制和开机录制录制模式。
9. 支持自动音激励，实现庭审现场画面自动切换。
10.多方交互呼叫（远程提讯）：支持主机与主机、主机与第三方视频会议终端对接、主机与移动通讯终端对接，实现音视频互动远程提审（最多4路）。
11.特效设置：支持图像模糊马赛克功能，单个画面可以支持多个（最多4个）；支持叠加字幕功能（支持字体、字号、颜色、位置）设置，单个画面可以支持多个（最多4个）；支持14路MIC变声功能（支持对某个MIC开/关、变声参数设置）；支持4路解码音频变声（萝莉或大叔声音）。
12.摄像机控制：支持8个预置位设置；支持摄像机云台上、下、左、右、左上、左下、右上、右下八个方向旋转，支持归位操作；支持对摄像头的焦距进行调节、推近、拉远设置。
13：日志管理：支持设备日志实时查看、导出系统日志，精确分析查找系统故障问题。
14.提供第三方权威检验机构出具的带“CMA”或“CNAS”标识的检测报告复印件并加盖原厂商公章。</t>
    <phoneticPr fontId="5" type="noConversion"/>
  </si>
  <si>
    <t>1．指向性：心形指向性；
2．信噪比：65dB SPL 1KHz at 1Pa；
3．频率响应等同或优于20-18KHz；
4．输出阻抗：75Ω；
5．灵敏度：-40dB±2dB。</t>
    <phoneticPr fontId="5" type="noConversion"/>
  </si>
  <si>
    <t>1．1U机箱设计，采用D类数字功放设计方案；
2．标准XLR输入接口，和LINK输出口；
3．电源采用开关电源技术，效率高，有效的抑制电源谐波；
4．内置智能削峰限幅器，支持开机软启动，防止开机时向电网吸收大电流，干扰其它用电设备；
5．具有：过压保护，欠压保护，过流保护，直流保护，输出短路保护，温控风扇等功能；
6．输出功率：立体声@8Ω：200W×2；立体声@4Ω：400W×2。</t>
    <phoneticPr fontId="5" type="noConversion"/>
  </si>
  <si>
    <t>1．科技法庭应用专业设备。设备集以下六大功能于一体：音频处理器、视频无缝混矩、可编程中控、录播编解码、视频会议终端、多方互动 MCU，纯嵌入式架构；
2．可视化集控:具备8 路视频可视化预览、视频会议及拔号呼叫管理、录播导播管理、可编程中控设备管理，实现 WINDWOS 客户端可视化管理；
3．主机采用 19"标准单一机箱，设备高度1U；支持1.5寸液晶显示屏预览视频画面；
4．视频输入接口：8 路物理接口。分别为高清摄像机 3G/HD-SDI 输入6 路、2路 DVI 输入接口；
5．视频输出接口：2 路 DVI 接口高清输出，2路SDI环出，支持4K分辨率输出；
6．音频接口：14路麦克风接入，自带幻象供电；6 路立体声线路接入；4 路线路输出；
7．音频处理：支持回声消除，反馈抑制，环境噪声抑制，均衡调节等功能；支持语音激励联动图像自动切换、证人保护等音效处理；
8．控制接口：5 路 RS232,1 路 RS485，4 路 USB 接口，6 路 I/O，2 路 IR；
9．编解算法：支持 H.264 视频压缩算法，支持音频 G.711,AAC 音频压缩算法；编码分辨率、码率、采样率可调；
10．音视频编解：8 路音视频编码4 路音视频解码；支持字幕、LOGO 叠加，支持图像马赛克证人保护处理；
11．画面合成：2 路画面合成；多种合成模式，2/4/6/8 等；合成分辨率4K 且可设置。
12．远程提讯功能：远程互动支持 H.323、SIP、RTSP协议，实现设备与设备、设备与市场主流视频会议终端和 MCU 之间一键交互；
13．内置4 点 MCU：设备自带 4 方互动组会，支持联系人通信录、一键呼叫/挂断、群呼等会议管理；
14．存储：内置 4T 硬盘；
15．★支持与统一互联网平台进⾏RTSP流媒体连接；支持不增加任何互联网开庭辅助设备情况下，满足互联网当事人音视频与法庭内庭审主机的音视频正常实时传输交互；
16．★支持向庭审直播平台推送视频流。
17．控制界面集视预览，视频切换、录播控制、音频控制、特效设置、云台控制，红外控制、可编程中控、多方交互呼叫等系统管理等功能于一体；
18．支持B/S、C/S、GUI、windos、安卓等方式进行管理和控制；
19．可视化视频切换：6路高清视频的实时预览显示，支持视频通道拖拽式切换；支持输出视频通道预览放大；
20．音频控制：可实现14路对音频麦克风，6路LINEIN，4路解码输入，3路LINEOUT，2路平衡输出等通道音量参数的调节。可以完成对音频高级参数MIC的灵敏度、幻象电源、自动增益、反馈抑制、回声消除、噪声抑制、语音激励等参数的调节；
21．中控功能：支持图像输入/输出切换、音频输入/输出切换、支持红外学习。支持自定义中控按钮编程，如灯光、大屏、 环境控制等，支持添加摄像头、时序电源、红外遥控等外设；
22．画面合成布局，支持本地画面，远程庭审、提讯终端画面合成布局，可以拖拽指定通道，完成合成设置。具备多达15种常用合成布局；
23．录播控制：可以通过录播控制（开始录制/暂停/恢复/停止)管理;支持使用时间或名称查询录制文件；点击视频文件实现视频预览；录制文件既可存储在本地硬盘，也可以上传到其他管理平台或第三方FTP服务器；支持 FTP 手动上传、也支持Nginx下载；支持闭庭恢复录制和开机录制录制模式；
24．支持自动音激励，实现庭审现场画面自动切换；
25．多方交互呼叫（远程提讯）：支持主机与主机、主机与第三方视频会议终端对接、主机与移动通讯终端对接，实现不少于4路音视频互动远程提审；
26．特效设置：支持图像模糊马赛克功能，单个画面可以支持4个；支持叠加字幕功能（支持字体、字号、颜色、位置）设置，单个画面可以支持4个；支持14路MIC变声功能（支持对某个MIC开/关、变声参数设置）；支持4路解码音频变声（萝莉或大叔声音）；
27．摄像机控制：支持8个预置位设置；支持摄像机云台上、下、左、右、左上、左下、右上、右下八个方向旋转，支持归位操作；支持对摄像头的焦距进行调节、推近、拉远设置；
28．日志管理：支持设备日志实时查看、导出系统日志，精确分析查找系统故障问题；
29.已提供第三方权威检验机构出具的带“CMA”及“CNAS”标识的检测报告复印件并加盖原厂商公章。
30.前面板指示灯分别指示电源，硬盘运行，网络状态；
31。机箱侧翼5个风扇，分别在机箱对应位置开散热孔；</t>
    <phoneticPr fontId="5" type="noConversion"/>
  </si>
  <si>
    <t>1.阻抗：8Ω
2.额定功率：120W
3.峰值功率：480W
4.灵敏度：95dB/W/M
5.最大声压级（额定/峰值）：116dB/122dB
6.覆盖角度：(H)120°(V)60°
7.频响：70Hz~20KHz
8.尺寸(L×W×H)：320×210×215 mm
9.重量：5.7 Kg
10.材料：箱体采用12mm夹板制作，耐磨喷漆处理
11.高音：3"锥形高音单元×2
12.低音：6.5"低音×1
13.含HJ系列支架TS-02B</t>
    <phoneticPr fontId="5" type="noConversion"/>
  </si>
  <si>
    <t>一号刑事法庭 小计：（元）</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</si>
</sst>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宋体"/>
      <charset val="134"/>
      <scheme val="minor"/>
    </font>
    <font>
      <sz val="12"/>
      <color theme="1"/>
      <name val="宋体"/>
      <family val="3"/>
      <charset val="134"/>
      <scheme val="minor"/>
    </font>
    <font>
      <sz val="12"/>
      <color rgb="FF000000"/>
      <name val="宋体"/>
      <family val="3"/>
      <charset val="134"/>
      <scheme val="minor"/>
    </font>
    <font>
      <sz val="12"/>
      <name val="宋体"/>
      <family val="3"/>
      <charset val="134"/>
    </font>
    <font>
      <sz val="11"/>
      <color theme="1"/>
      <name val="宋体"/>
      <family val="3"/>
      <charset val="134"/>
      <scheme val="minor"/>
    </font>
    <font>
      <sz val="9"/>
      <name val="宋体"/>
      <family val="3"/>
      <charset val="134"/>
      <scheme val="minor"/>
    </font>
    <font>
      <sz val="24"/>
      <color theme="1"/>
      <name val="宋体"/>
      <family val="3"/>
      <charset val="134"/>
      <scheme val="minor"/>
    </font>
    <font>
      <sz val="12"/>
      <name val="宋体"/>
      <family val="3"/>
      <charset val="134"/>
      <scheme val="minor"/>
    </font>
    <font>
      <sz val="14"/>
      <color rgb="FF000000"/>
      <name val="宋体"/>
      <family val="3"/>
      <charset val="134"/>
      <scheme val="minor"/>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5">
    <xf numFmtId="0" fontId="0" fillId="0" borderId="0">
      <alignment vertical="center"/>
    </xf>
    <xf numFmtId="0" fontId="3" fillId="0" borderId="0"/>
    <xf numFmtId="0" fontId="3" fillId="0" borderId="0"/>
    <xf numFmtId="0" fontId="4" fillId="0" borderId="0">
      <alignment vertical="center"/>
    </xf>
    <xf numFmtId="0" fontId="4" fillId="0" borderId="0">
      <alignment vertical="center"/>
    </xf>
  </cellStyleXfs>
  <cellXfs count="17">
    <xf numFmtId="0" fontId="0" fillId="0" borderId="0" xfId="0">
      <alignment vertical="center"/>
    </xf>
    <xf numFmtId="0" fontId="1" fillId="0" borderId="0" xfId="0" applyFont="1">
      <alignment vertical="center"/>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7" fillId="0" borderId="1" xfId="0" applyFont="1" applyBorder="1" applyAlignment="1">
      <alignment horizontal="center" vertical="center" wrapText="1"/>
    </xf>
    <xf numFmtId="0" fontId="1" fillId="0" borderId="1" xfId="0" applyFont="1" applyBorder="1">
      <alignment vertical="center"/>
    </xf>
    <xf numFmtId="0" fontId="4" fillId="0" borderId="0" xfId="0" applyFont="1">
      <alignment vertical="center"/>
    </xf>
    <xf numFmtId="0" fontId="8" fillId="0" borderId="1" xfId="0" applyFont="1" applyBorder="1" applyAlignment="1">
      <alignment horizontal="center" vertical="center" wrapText="1"/>
    </xf>
    <xf numFmtId="0" fontId="7" fillId="0" borderId="1" xfId="4" applyFont="1" applyBorder="1" applyAlignment="1">
      <alignmen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right" vertical="center" wrapText="1"/>
    </xf>
    <xf numFmtId="0" fontId="2" fillId="0" borderId="3" xfId="0" applyFont="1" applyBorder="1" applyAlignment="1">
      <alignment horizontal="right" vertical="center" wrapText="1"/>
    </xf>
    <xf numFmtId="0" fontId="6" fillId="0" borderId="5" xfId="0" applyFont="1" applyBorder="1" applyAlignment="1">
      <alignment horizontal="center"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cellXfs>
  <cellStyles count="5">
    <cellStyle name="常规" xfId="0" builtinId="0"/>
    <cellStyle name="常规 2" xfId="1" xr:uid="{00000000-0005-0000-0000-000031000000}"/>
    <cellStyle name="常规 2 3" xfId="2" xr:uid="{00000000-0005-0000-0000-000032000000}"/>
    <cellStyle name="常规 5" xfId="3" xr:uid="{00000000-0005-0000-0000-000033000000}"/>
    <cellStyle name="常规 6" xfId="4" xr:uid="{9513B4B7-BAA2-4545-BB7F-81D58D0515B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F01B1-EE1A-4879-870C-75CCB2D881E2}">
  <dimension ref="A1:I34"/>
  <sheetViews>
    <sheetView tabSelected="1" topLeftCell="A31" zoomScale="90" zoomScaleNormal="90" workbookViewId="0">
      <selection activeCell="D36" sqref="D36"/>
    </sheetView>
  </sheetViews>
  <sheetFormatPr defaultColWidth="9" defaultRowHeight="14.4" x14ac:dyDescent="0.25"/>
  <cols>
    <col min="1" max="1" width="7.77734375" style="6" customWidth="1"/>
    <col min="2" max="2" width="21.88671875" style="6" customWidth="1"/>
    <col min="3" max="3" width="12.88671875" style="6" customWidth="1"/>
    <col min="4" max="4" width="108.33203125" style="6" customWidth="1"/>
    <col min="5" max="6" width="9" style="6"/>
    <col min="7" max="7" width="15.21875" style="6" customWidth="1"/>
    <col min="8" max="8" width="16.21875" style="6" customWidth="1"/>
    <col min="9" max="9" width="19.21875" style="6" customWidth="1"/>
    <col min="10" max="16384" width="9" style="6"/>
  </cols>
  <sheetData>
    <row r="1" spans="1:9" ht="34.049999999999997" customHeight="1" x14ac:dyDescent="0.25">
      <c r="A1" s="13" t="s">
        <v>48</v>
      </c>
      <c r="B1" s="13"/>
      <c r="C1" s="13"/>
      <c r="D1" s="13"/>
      <c r="E1" s="13"/>
      <c r="F1" s="13"/>
      <c r="G1" s="13"/>
      <c r="H1" s="13"/>
    </row>
    <row r="2" spans="1:9" s="1" customFormat="1" ht="31.2" customHeight="1" x14ac:dyDescent="0.25">
      <c r="A2" s="7" t="s">
        <v>0</v>
      </c>
      <c r="B2" s="7" t="s">
        <v>1</v>
      </c>
      <c r="C2" s="7" t="s">
        <v>2</v>
      </c>
      <c r="D2" s="7" t="s">
        <v>31</v>
      </c>
      <c r="E2" s="7" t="s">
        <v>3</v>
      </c>
      <c r="F2" s="7" t="s">
        <v>4</v>
      </c>
      <c r="G2" s="7" t="s">
        <v>6</v>
      </c>
      <c r="H2" s="7" t="s">
        <v>49</v>
      </c>
      <c r="I2" s="7" t="s">
        <v>5</v>
      </c>
    </row>
    <row r="3" spans="1:9" s="1" customFormat="1" ht="51" customHeight="1" x14ac:dyDescent="0.25">
      <c r="A3" s="14" t="s">
        <v>57</v>
      </c>
      <c r="B3" s="15"/>
      <c r="C3" s="15"/>
      <c r="D3" s="15"/>
      <c r="E3" s="15"/>
      <c r="F3" s="15"/>
      <c r="G3" s="15"/>
      <c r="H3" s="16"/>
    </row>
    <row r="4" spans="1:9" s="1" customFormat="1" ht="280.05" customHeight="1" x14ac:dyDescent="0.25">
      <c r="A4" s="2">
        <v>1</v>
      </c>
      <c r="B4" s="2" t="s">
        <v>30</v>
      </c>
      <c r="C4" s="2" t="s">
        <v>63</v>
      </c>
      <c r="D4" s="3" t="s">
        <v>68</v>
      </c>
      <c r="E4" s="2" t="s">
        <v>7</v>
      </c>
      <c r="F4" s="2">
        <v>1</v>
      </c>
      <c r="G4" s="2">
        <v>60350</v>
      </c>
      <c r="H4" s="2">
        <f>G4*F4</f>
        <v>60350</v>
      </c>
      <c r="I4" s="2" t="s">
        <v>29</v>
      </c>
    </row>
    <row r="5" spans="1:9" s="1" customFormat="1" ht="305.55" customHeight="1" x14ac:dyDescent="0.25">
      <c r="A5" s="2">
        <v>2</v>
      </c>
      <c r="B5" s="2" t="s">
        <v>9</v>
      </c>
      <c r="C5" s="2" t="s">
        <v>46</v>
      </c>
      <c r="D5" s="3" t="s">
        <v>47</v>
      </c>
      <c r="E5" s="2" t="s">
        <v>10</v>
      </c>
      <c r="F5" s="2">
        <v>5</v>
      </c>
      <c r="G5" s="2">
        <v>3800</v>
      </c>
      <c r="H5" s="2">
        <f>G5*F5</f>
        <v>19000</v>
      </c>
      <c r="I5" s="2" t="s">
        <v>11</v>
      </c>
    </row>
    <row r="6" spans="1:9" s="1" customFormat="1" ht="82.5" customHeight="1" x14ac:dyDescent="0.25">
      <c r="A6" s="2">
        <v>3</v>
      </c>
      <c r="B6" s="2" t="s">
        <v>12</v>
      </c>
      <c r="C6" s="2" t="s">
        <v>33</v>
      </c>
      <c r="D6" s="3" t="s">
        <v>69</v>
      </c>
      <c r="E6" s="2" t="s">
        <v>13</v>
      </c>
      <c r="F6" s="2">
        <v>8</v>
      </c>
      <c r="G6" s="2">
        <v>800</v>
      </c>
      <c r="H6" s="2">
        <f>F6*G6</f>
        <v>6400</v>
      </c>
      <c r="I6" s="2"/>
    </row>
    <row r="7" spans="1:9" s="1" customFormat="1" ht="70.2" customHeight="1" x14ac:dyDescent="0.25">
      <c r="A7" s="2">
        <v>4</v>
      </c>
      <c r="B7" s="2" t="s">
        <v>53</v>
      </c>
      <c r="C7" s="2" t="s">
        <v>54</v>
      </c>
      <c r="D7" s="3" t="s">
        <v>56</v>
      </c>
      <c r="E7" s="2" t="s">
        <v>50</v>
      </c>
      <c r="F7" s="2">
        <v>5</v>
      </c>
      <c r="G7" s="2">
        <v>750</v>
      </c>
      <c r="H7" s="2">
        <f>G7*F7</f>
        <v>3750</v>
      </c>
      <c r="I7" s="2"/>
    </row>
    <row r="8" spans="1:9" s="1" customFormat="1" ht="95.55" customHeight="1" x14ac:dyDescent="0.25">
      <c r="A8" s="2">
        <v>5</v>
      </c>
      <c r="B8" s="2" t="s">
        <v>14</v>
      </c>
      <c r="C8" s="2" t="s">
        <v>34</v>
      </c>
      <c r="D8" s="3" t="s">
        <v>70</v>
      </c>
      <c r="E8" s="2" t="s">
        <v>10</v>
      </c>
      <c r="F8" s="2">
        <v>1</v>
      </c>
      <c r="G8" s="2">
        <v>2200</v>
      </c>
      <c r="H8" s="2">
        <f>F8*G8</f>
        <v>2200</v>
      </c>
      <c r="I8" s="2"/>
    </row>
    <row r="9" spans="1:9" s="1" customFormat="1" ht="52.8" customHeight="1" x14ac:dyDescent="0.25">
      <c r="A9" s="2">
        <v>6</v>
      </c>
      <c r="B9" s="2" t="s">
        <v>16</v>
      </c>
      <c r="C9" s="2" t="s">
        <v>52</v>
      </c>
      <c r="D9" s="3" t="s">
        <v>64</v>
      </c>
      <c r="E9" s="2" t="s">
        <v>10</v>
      </c>
      <c r="F9" s="2">
        <v>2</v>
      </c>
      <c r="G9" s="2">
        <v>4500</v>
      </c>
      <c r="H9" s="2">
        <f>F9*G9</f>
        <v>9000</v>
      </c>
      <c r="I9" s="2"/>
    </row>
    <row r="10" spans="1:9" s="1" customFormat="1" ht="37.049999999999997" customHeight="1" x14ac:dyDescent="0.25">
      <c r="A10" s="2">
        <v>7</v>
      </c>
      <c r="B10" s="2" t="s">
        <v>18</v>
      </c>
      <c r="C10" s="2" t="s">
        <v>20</v>
      </c>
      <c r="D10" s="3" t="s">
        <v>55</v>
      </c>
      <c r="E10" s="2" t="s">
        <v>10</v>
      </c>
      <c r="F10" s="2">
        <v>2</v>
      </c>
      <c r="G10" s="2">
        <v>200</v>
      </c>
      <c r="H10" s="2">
        <f>F10*G10</f>
        <v>400</v>
      </c>
      <c r="I10" s="2"/>
    </row>
    <row r="11" spans="1:9" s="1" customFormat="1" ht="57" customHeight="1" x14ac:dyDescent="0.25">
      <c r="A11" s="2">
        <v>8</v>
      </c>
      <c r="B11" s="2" t="s">
        <v>42</v>
      </c>
      <c r="C11" s="2" t="s">
        <v>21</v>
      </c>
      <c r="D11" s="3" t="s">
        <v>40</v>
      </c>
      <c r="E11" s="2" t="s">
        <v>7</v>
      </c>
      <c r="F11" s="4">
        <v>6</v>
      </c>
      <c r="G11" s="2">
        <v>4800</v>
      </c>
      <c r="H11" s="2">
        <f t="shared" ref="H11:H16" si="0">G11*F11</f>
        <v>28800</v>
      </c>
      <c r="I11" s="4" t="s">
        <v>41</v>
      </c>
    </row>
    <row r="12" spans="1:9" s="1" customFormat="1" ht="49.05" customHeight="1" x14ac:dyDescent="0.25">
      <c r="A12" s="2">
        <v>9</v>
      </c>
      <c r="B12" s="2" t="s">
        <v>38</v>
      </c>
      <c r="C12" s="2" t="s">
        <v>39</v>
      </c>
      <c r="D12" s="3" t="s">
        <v>61</v>
      </c>
      <c r="E12" s="2" t="s">
        <v>7</v>
      </c>
      <c r="F12" s="2">
        <v>6</v>
      </c>
      <c r="G12" s="2">
        <v>1000</v>
      </c>
      <c r="H12" s="2">
        <f t="shared" si="0"/>
        <v>6000</v>
      </c>
      <c r="I12" s="2"/>
    </row>
    <row r="13" spans="1:9" s="1" customFormat="1" ht="78.45" customHeight="1" x14ac:dyDescent="0.25">
      <c r="A13" s="2">
        <v>10</v>
      </c>
      <c r="B13" s="2" t="s">
        <v>32</v>
      </c>
      <c r="C13" s="2" t="s">
        <v>59</v>
      </c>
      <c r="D13" s="3" t="s">
        <v>60</v>
      </c>
      <c r="E13" s="2" t="s">
        <v>7</v>
      </c>
      <c r="F13" s="2">
        <v>1</v>
      </c>
      <c r="G13" s="2">
        <v>800</v>
      </c>
      <c r="H13" s="2">
        <f t="shared" si="0"/>
        <v>800</v>
      </c>
      <c r="I13" s="2"/>
    </row>
    <row r="14" spans="1:9" s="1" customFormat="1" ht="138" customHeight="1" x14ac:dyDescent="0.25">
      <c r="A14" s="2">
        <v>11</v>
      </c>
      <c r="B14" s="2" t="s">
        <v>24</v>
      </c>
      <c r="C14" s="2" t="s">
        <v>26</v>
      </c>
      <c r="D14" s="3" t="s">
        <v>25</v>
      </c>
      <c r="E14" s="2" t="s">
        <v>10</v>
      </c>
      <c r="F14" s="2">
        <v>1</v>
      </c>
      <c r="G14" s="2">
        <v>4000</v>
      </c>
      <c r="H14" s="2">
        <f t="shared" si="0"/>
        <v>4000</v>
      </c>
      <c r="I14" s="2" t="s">
        <v>43</v>
      </c>
    </row>
    <row r="15" spans="1:9" s="1" customFormat="1" ht="136.94999999999999" customHeight="1" x14ac:dyDescent="0.25">
      <c r="A15" s="2">
        <v>12</v>
      </c>
      <c r="B15" s="2" t="s">
        <v>27</v>
      </c>
      <c r="C15" s="2" t="s">
        <v>28</v>
      </c>
      <c r="D15" s="3" t="s">
        <v>65</v>
      </c>
      <c r="E15" s="2" t="s">
        <v>10</v>
      </c>
      <c r="F15" s="2">
        <v>1</v>
      </c>
      <c r="G15" s="2">
        <v>3000</v>
      </c>
      <c r="H15" s="2">
        <f t="shared" si="0"/>
        <v>3000</v>
      </c>
      <c r="I15" s="2" t="s">
        <v>8</v>
      </c>
    </row>
    <row r="16" spans="1:9" s="1" customFormat="1" ht="109.5" customHeight="1" x14ac:dyDescent="0.25">
      <c r="A16" s="2">
        <v>13</v>
      </c>
      <c r="B16" s="2" t="s">
        <v>51</v>
      </c>
      <c r="C16" s="2" t="s">
        <v>36</v>
      </c>
      <c r="D16" s="3" t="s">
        <v>37</v>
      </c>
      <c r="E16" s="2" t="s">
        <v>10</v>
      </c>
      <c r="F16" s="2">
        <v>1</v>
      </c>
      <c r="G16" s="2">
        <v>900</v>
      </c>
      <c r="H16" s="2">
        <f t="shared" si="0"/>
        <v>900</v>
      </c>
      <c r="I16" s="2"/>
    </row>
    <row r="17" spans="1:9" s="1" customFormat="1" ht="28.2" customHeight="1" x14ac:dyDescent="0.25">
      <c r="A17" s="11" t="s">
        <v>73</v>
      </c>
      <c r="B17" s="12"/>
      <c r="C17" s="12"/>
      <c r="D17" s="12"/>
      <c r="E17" s="12"/>
      <c r="F17" s="12"/>
      <c r="G17" s="9">
        <f>SUM(H4:H16)</f>
        <v>144600</v>
      </c>
      <c r="H17" s="10"/>
      <c r="I17" s="5"/>
    </row>
    <row r="18" spans="1:9" s="1" customFormat="1" ht="51" customHeight="1" x14ac:dyDescent="0.25">
      <c r="A18" s="14" t="s">
        <v>58</v>
      </c>
      <c r="B18" s="15"/>
      <c r="C18" s="15"/>
      <c r="D18" s="15"/>
      <c r="E18" s="15"/>
      <c r="F18" s="15"/>
      <c r="G18" s="15"/>
      <c r="H18" s="16"/>
      <c r="I18" s="5"/>
    </row>
    <row r="19" spans="1:9" s="1" customFormat="1" ht="280.05" customHeight="1" x14ac:dyDescent="0.25">
      <c r="A19" s="2">
        <v>1</v>
      </c>
      <c r="B19" s="2" t="s">
        <v>30</v>
      </c>
      <c r="C19" s="2" t="s">
        <v>45</v>
      </c>
      <c r="D19" s="3" t="s">
        <v>71</v>
      </c>
      <c r="E19" s="2" t="s">
        <v>7</v>
      </c>
      <c r="F19" s="2">
        <v>1</v>
      </c>
      <c r="G19" s="2">
        <v>58000</v>
      </c>
      <c r="H19" s="2">
        <f>G19*F19</f>
        <v>58000</v>
      </c>
      <c r="I19" s="2" t="s">
        <v>29</v>
      </c>
    </row>
    <row r="20" spans="1:9" s="1" customFormat="1" ht="305.55" customHeight="1" x14ac:dyDescent="0.25">
      <c r="A20" s="2">
        <v>2</v>
      </c>
      <c r="B20" s="2" t="s">
        <v>9</v>
      </c>
      <c r="C20" s="2" t="s">
        <v>46</v>
      </c>
      <c r="D20" s="3" t="s">
        <v>47</v>
      </c>
      <c r="E20" s="2" t="s">
        <v>10</v>
      </c>
      <c r="F20" s="2">
        <v>4</v>
      </c>
      <c r="G20" s="2">
        <v>3800</v>
      </c>
      <c r="H20" s="2">
        <f>G20*F20</f>
        <v>15200</v>
      </c>
      <c r="I20" s="2" t="s">
        <v>11</v>
      </c>
    </row>
    <row r="21" spans="1:9" s="1" customFormat="1" ht="82.5" customHeight="1" x14ac:dyDescent="0.25">
      <c r="A21" s="2">
        <v>3</v>
      </c>
      <c r="B21" s="2" t="s">
        <v>12</v>
      </c>
      <c r="C21" s="2" t="s">
        <v>33</v>
      </c>
      <c r="D21" s="3" t="s">
        <v>69</v>
      </c>
      <c r="E21" s="2" t="s">
        <v>13</v>
      </c>
      <c r="F21" s="2">
        <v>6</v>
      </c>
      <c r="G21" s="2">
        <v>800</v>
      </c>
      <c r="H21" s="2">
        <f>F21*G21</f>
        <v>4800</v>
      </c>
      <c r="I21" s="2"/>
    </row>
    <row r="22" spans="1:9" s="1" customFormat="1" ht="95.55" customHeight="1" x14ac:dyDescent="0.25">
      <c r="A22" s="2">
        <v>4</v>
      </c>
      <c r="B22" s="2" t="s">
        <v>14</v>
      </c>
      <c r="C22" s="2" t="s">
        <v>34</v>
      </c>
      <c r="D22" s="3" t="s">
        <v>70</v>
      </c>
      <c r="E22" s="2" t="s">
        <v>10</v>
      </c>
      <c r="F22" s="2">
        <v>1</v>
      </c>
      <c r="G22" s="2">
        <v>2200</v>
      </c>
      <c r="H22" s="2">
        <f>F22*G22</f>
        <v>2200</v>
      </c>
      <c r="I22" s="2"/>
    </row>
    <row r="23" spans="1:9" s="1" customFormat="1" ht="202.05" customHeight="1" x14ac:dyDescent="0.25">
      <c r="A23" s="2">
        <v>5</v>
      </c>
      <c r="B23" s="2" t="s">
        <v>15</v>
      </c>
      <c r="C23" s="2" t="s">
        <v>35</v>
      </c>
      <c r="D23" s="3" t="s">
        <v>72</v>
      </c>
      <c r="E23" s="2" t="s">
        <v>10</v>
      </c>
      <c r="F23" s="2">
        <v>2</v>
      </c>
      <c r="G23" s="2">
        <v>900</v>
      </c>
      <c r="H23" s="2">
        <f>F23*G23</f>
        <v>1800</v>
      </c>
      <c r="I23" s="2"/>
    </row>
    <row r="24" spans="1:9" s="1" customFormat="1" ht="39" customHeight="1" x14ac:dyDescent="0.25">
      <c r="A24" s="2">
        <v>6</v>
      </c>
      <c r="B24" s="2" t="s">
        <v>16</v>
      </c>
      <c r="C24" s="2" t="s">
        <v>17</v>
      </c>
      <c r="D24" s="3" t="s">
        <v>62</v>
      </c>
      <c r="E24" s="2" t="s">
        <v>10</v>
      </c>
      <c r="F24" s="2">
        <v>2</v>
      </c>
      <c r="G24" s="2">
        <v>3000</v>
      </c>
      <c r="H24" s="2">
        <f>F24*G24</f>
        <v>6000</v>
      </c>
      <c r="I24" s="2"/>
    </row>
    <row r="25" spans="1:9" s="1" customFormat="1" ht="37.049999999999997" customHeight="1" x14ac:dyDescent="0.25">
      <c r="A25" s="2">
        <v>7</v>
      </c>
      <c r="B25" s="2" t="s">
        <v>18</v>
      </c>
      <c r="C25" s="2" t="s">
        <v>20</v>
      </c>
      <c r="D25" s="3" t="s">
        <v>19</v>
      </c>
      <c r="E25" s="2" t="s">
        <v>10</v>
      </c>
      <c r="F25" s="2">
        <v>2</v>
      </c>
      <c r="G25" s="2">
        <v>200</v>
      </c>
      <c r="H25" s="2">
        <f>F25*G25</f>
        <v>400</v>
      </c>
      <c r="I25" s="2"/>
    </row>
    <row r="26" spans="1:9" s="1" customFormat="1" ht="57" customHeight="1" x14ac:dyDescent="0.25">
      <c r="A26" s="2">
        <v>8</v>
      </c>
      <c r="B26" s="2" t="s">
        <v>42</v>
      </c>
      <c r="C26" s="2" t="s">
        <v>21</v>
      </c>
      <c r="D26" s="3" t="s">
        <v>40</v>
      </c>
      <c r="E26" s="2" t="s">
        <v>7</v>
      </c>
      <c r="F26" s="4">
        <v>6</v>
      </c>
      <c r="G26" s="2">
        <v>4800</v>
      </c>
      <c r="H26" s="2">
        <f t="shared" ref="H26:H32" si="1">G26*F26</f>
        <v>28800</v>
      </c>
      <c r="I26" s="4" t="s">
        <v>41</v>
      </c>
    </row>
    <row r="27" spans="1:9" s="1" customFormat="1" ht="49.05" customHeight="1" x14ac:dyDescent="0.25">
      <c r="A27" s="2">
        <v>9</v>
      </c>
      <c r="B27" s="2" t="s">
        <v>38</v>
      </c>
      <c r="C27" s="2" t="s">
        <v>39</v>
      </c>
      <c r="D27" s="3" t="s">
        <v>61</v>
      </c>
      <c r="E27" s="2" t="s">
        <v>7</v>
      </c>
      <c r="F27" s="2">
        <v>6</v>
      </c>
      <c r="G27" s="2">
        <v>1000</v>
      </c>
      <c r="H27" s="2">
        <f t="shared" si="1"/>
        <v>6000</v>
      </c>
      <c r="I27" s="2"/>
    </row>
    <row r="28" spans="1:9" s="1" customFormat="1" ht="201" customHeight="1" x14ac:dyDescent="0.25">
      <c r="A28" s="2">
        <v>10</v>
      </c>
      <c r="B28" s="2" t="s">
        <v>22</v>
      </c>
      <c r="C28" s="2" t="s">
        <v>23</v>
      </c>
      <c r="D28" s="8" t="s">
        <v>66</v>
      </c>
      <c r="E28" s="2" t="s">
        <v>10</v>
      </c>
      <c r="F28" s="2">
        <v>1</v>
      </c>
      <c r="G28" s="2">
        <v>4000</v>
      </c>
      <c r="H28" s="2">
        <f t="shared" si="1"/>
        <v>4000</v>
      </c>
      <c r="I28" s="2" t="s">
        <v>8</v>
      </c>
    </row>
    <row r="29" spans="1:9" s="1" customFormat="1" ht="78.45" customHeight="1" x14ac:dyDescent="0.25">
      <c r="A29" s="2">
        <v>11</v>
      </c>
      <c r="B29" s="2" t="s">
        <v>32</v>
      </c>
      <c r="C29" s="2" t="s">
        <v>59</v>
      </c>
      <c r="D29" s="3" t="s">
        <v>60</v>
      </c>
      <c r="E29" s="2" t="s">
        <v>7</v>
      </c>
      <c r="F29" s="2">
        <v>1</v>
      </c>
      <c r="G29" s="2">
        <v>800</v>
      </c>
      <c r="H29" s="2">
        <f t="shared" si="1"/>
        <v>800</v>
      </c>
      <c r="I29" s="2"/>
    </row>
    <row r="30" spans="1:9" s="1" customFormat="1" ht="138" customHeight="1" x14ac:dyDescent="0.25">
      <c r="A30" s="2">
        <v>12</v>
      </c>
      <c r="B30" s="2" t="s">
        <v>24</v>
      </c>
      <c r="C30" s="2" t="s">
        <v>26</v>
      </c>
      <c r="D30" s="3" t="s">
        <v>25</v>
      </c>
      <c r="E30" s="2" t="s">
        <v>10</v>
      </c>
      <c r="F30" s="2">
        <v>1</v>
      </c>
      <c r="G30" s="2">
        <v>4000</v>
      </c>
      <c r="H30" s="2">
        <f t="shared" si="1"/>
        <v>4000</v>
      </c>
      <c r="I30" s="2" t="s">
        <v>43</v>
      </c>
    </row>
    <row r="31" spans="1:9" s="1" customFormat="1" ht="136.94999999999999" customHeight="1" x14ac:dyDescent="0.25">
      <c r="A31" s="2">
        <v>13</v>
      </c>
      <c r="B31" s="2" t="s">
        <v>27</v>
      </c>
      <c r="C31" s="2" t="s">
        <v>28</v>
      </c>
      <c r="D31" s="3" t="s">
        <v>65</v>
      </c>
      <c r="E31" s="2" t="s">
        <v>10</v>
      </c>
      <c r="F31" s="2">
        <v>1</v>
      </c>
      <c r="G31" s="2">
        <v>3000</v>
      </c>
      <c r="H31" s="2">
        <f t="shared" si="1"/>
        <v>3000</v>
      </c>
      <c r="I31" s="2" t="s">
        <v>8</v>
      </c>
    </row>
    <row r="32" spans="1:9" s="1" customFormat="1" ht="109.5" customHeight="1" x14ac:dyDescent="0.25">
      <c r="A32" s="2">
        <v>14</v>
      </c>
      <c r="B32" s="2" t="s">
        <v>51</v>
      </c>
      <c r="C32" s="2" t="s">
        <v>36</v>
      </c>
      <c r="D32" s="3" t="s">
        <v>37</v>
      </c>
      <c r="E32" s="2" t="s">
        <v>10</v>
      </c>
      <c r="F32" s="2">
        <v>1</v>
      </c>
      <c r="G32" s="2">
        <v>900</v>
      </c>
      <c r="H32" s="2">
        <f t="shared" si="1"/>
        <v>900</v>
      </c>
      <c r="I32" s="2"/>
    </row>
    <row r="33" spans="1:9" s="1" customFormat="1" ht="41.4" customHeight="1" x14ac:dyDescent="0.25">
      <c r="A33" s="11" t="s">
        <v>67</v>
      </c>
      <c r="B33" s="12"/>
      <c r="C33" s="12"/>
      <c r="D33" s="12"/>
      <c r="E33" s="12"/>
      <c r="F33" s="12"/>
      <c r="G33" s="9">
        <f>SUM(H19:H32)</f>
        <v>135900</v>
      </c>
      <c r="H33" s="10"/>
      <c r="I33" s="5"/>
    </row>
    <row r="34" spans="1:9" s="1" customFormat="1" ht="41.4" customHeight="1" x14ac:dyDescent="0.25">
      <c r="A34" s="11" t="s">
        <v>44</v>
      </c>
      <c r="B34" s="12"/>
      <c r="C34" s="12"/>
      <c r="D34" s="12"/>
      <c r="E34" s="12"/>
      <c r="F34" s="12"/>
      <c r="G34" s="9">
        <f>G33+G17</f>
        <v>280500</v>
      </c>
      <c r="H34" s="10"/>
      <c r="I34" s="5"/>
    </row>
  </sheetData>
  <mergeCells count="9">
    <mergeCell ref="G17:H17"/>
    <mergeCell ref="A17:F17"/>
    <mergeCell ref="A1:H1"/>
    <mergeCell ref="A3:H3"/>
    <mergeCell ref="A34:F34"/>
    <mergeCell ref="G34:H34"/>
    <mergeCell ref="A18:H18"/>
    <mergeCell ref="A33:F33"/>
    <mergeCell ref="G33:H33"/>
  </mergeCells>
  <phoneticPr fontId="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工作表</vt:lpstr>
      </vt:variant>
      <vt:variant>
        <vt:i4>1</vt:i4>
      </vt:variant>
    </vt:vector>
  </HeadingPairs>
  <TitlesOfParts>
    <vt:vector size="1" baseType="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2024-07-25T17:23:00Z</cp:lastPrinted>
  <dcterms:created xsi:type="dcterms:W3CDTF">2024-07-26T07:31:00Z</dcterms:created>
  <dcterms:modified xsi:type="dcterms:W3CDTF">2024-12-26T01:21:13Z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E311BA00C3464479B46B5B4C3E7E1A6F_13</vt:lpwstr>
  </property>
  <property fmtid="{D5CDD505-2E9C-101B-9397-08002B2CF9AE}" pid="3" name="KSOProductBuildVer">
    <vt:lpwstr>2052-12.1.0.17147</vt:lpwstr>
  </property>
</Properties>
</file>