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1.5寸的方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<sst xmlns="http://schemas.openxmlformats.org/spreadsheetml/2006/main" count="71" uniqueCount="50">
  <si>
    <t>防城港市港口区人民法院无纸化会议室升级改造项目优化方案</t>
  </si>
  <si>
    <t>一、无纸化会议系统</t>
  </si>
  <si>
    <t>序号</t>
  </si>
  <si>
    <t>产品名称</t>
  </si>
  <si>
    <t>品牌</t>
  </si>
  <si>
    <t>型号</t>
  </si>
  <si>
    <t>技术指标/功能简述</t>
  </si>
  <si>
    <t>单位</t>
  </si>
  <si>
    <t>数量</t>
  </si>
  <si>
    <t>单价</t>
  </si>
  <si>
    <t>小计</t>
  </si>
  <si>
    <t>备注</t>
  </si>
  <si>
    <t>一体式计算机</t>
  </si>
  <si>
    <t xml:space="preserve">
1、内置飞腾D2000八核处理器、主频：2.3GHz，内存容量16G DDR4、硬盘256GBROM（固态硬盘），内置UOS统信桌面操作系统V20。
2、屏幕尺寸21.5寸，显示比例： 16:9；分辨率：1920*1080；视角：IPS全视角；亮度：300流明，触摸工艺：G+G 结构，十点电容触控。
3、升降器需为一体式结构，集成升降话筒、升降屏幕、升降键盘，可控制触控屏、话筒咪杆的上升、暂停、下降。升降器面板尺寸范围：长≤665mm（±10mm）、宽≤70mm（±10mm），</t>
  </si>
  <si>
    <t>台</t>
  </si>
  <si>
    <t xml:space="preserve">智能数字会议混音器 </t>
  </si>
  <si>
    <t>英飞</t>
  </si>
  <si>
    <t>XN-HT-SZHYHYQ</t>
  </si>
  <si>
    <r>
      <rPr>
        <sz val="16"/>
        <color theme="1"/>
        <rFont val="宋体"/>
        <charset val="134"/>
      </rPr>
      <t xml:space="preserve">1、编程网格12数字会议混音器，1.5U高度，内嵌32位超高高速RISC处理器，高性能实时嵌入式操作系统，全数字电路开发设计，集成数字混音器，数字会议系统，可通过TCP/IP网络进行远程调节控制，专属于中小型会议应用的网络管理控制处理中心。 
2、带电脑PC软件，可通过免驱USB和TCP/IP协议联机设置和查看所有参数，每路话筒可独立设置人名，并可实时显示话筒相关状态。低噪声，70Hz--18KHz平坦原声输出。                                                                                                     
2、 全部功能可通过主机人性化菜单简易设置，操作更加直观和人性化。                               
3、可连接12支话筒，每支话筒都可独立控制音量大小，最多可10台主机级联。每支话筒都可以独立设定优先级别，声控灵敏度，幻像电源，声音大小。        
4、系统发言模式包括先进先出，限制模式，优先模式等。发言人数可设置成1-12个，可满足现场多种需要，每路话筒可单独设置成禁止模式，常开模式和普通声控模式，系统可通过免驱USB实现现场升级，内置一路公RS232接口可独立连接外置高清视频切换器和矩阵。
5、每路话筒自动关闭时间可独立设置，最长可设置为999秒，满足多种应用需要。 
6、带有12路话筒输出方便单独录音，另配有一组6.3接口的辅助输入。     
7、所有莲花数据接口可直接驱动8欧姆耳机，无需加放大器。                             
8、话筒状态改变带有发码功能，可软件自由开启或关闭，发码接口可定制。 支持中控功能，可通过双向中控串口设置系统所有参数。                                                           9、输入电源电压:220V（+-10%，功率：&lt;50W，单路话筒幻象电源（输出）： 48V(+-1V) 信噪比： &gt;75dB，失真度： &lt;0.5%，通道分离度：&gt;95dB，单路话筒频响：      70Hz---18kHz，单路话筒输入阻抗： 1K欧姆，中控接口：  支持，RS232C母，TCP/IP网络控制(RJ45):   支持 3个连接，USB(Type B 母)控制: 支持（免驱），外接视频切换主机：支持，RS232C公，外接摄像头接口：支持，RS232,485/422，电路话筒触发电压：&lt;100mV，单路话筒打开时间: &lt;350uS，单路话筒延时时间: 1-999S。
</t>
    </r>
    <r>
      <rPr>
        <sz val="16"/>
        <color rgb="FFFF0000"/>
        <rFont val="宋体"/>
        <charset val="134"/>
      </rPr>
      <t>10、需与升降话筒同步使用</t>
    </r>
  </si>
  <si>
    <t>语音触控盒</t>
  </si>
  <si>
    <t>XN-SJ-YYQK</t>
  </si>
  <si>
    <t>1、	★面板尺寸：52.5mm*61mm*6mm，机箱尺寸：47mm*58mm*81mm（单位：毫米），设备自上而下安装。
2、	语音唤醒、按键唤醒等多种唤醒方式。
3、	★面板集成2 英寸液晶屏 ，屏幕分辨率：240*320 IPS全视角，屏幕亮度：250流明，带多点电容触控。
4、	★控制按键：屏幕集成功能按键可选全升、全降、屏幕上升、屏幕下降、话筒上升、话筒下降、暂停触控操作按键；轻触即可进入控制按键界面。
5、	待机状态：触控功能按键在待机状态下显示时间、日期，时间以石英钟方式淡蓝色冷光颜色显示。
6、	声控主板参数：采用低功耗、小体积的离线语音识别模组。特性32bitRISC内核，运行频率240M，支持DSP指令集以及FPU浮点运算单元，FFT加速器：最大支持1024点复数FFT/IFFT运算，或者是2048点的实数FFT/IFFT运算内置高速SR。
7、	最大支持100+语音词条。
8、	预设全部、独立和分组上升下降指令集等固定词条。
9、	★AI语音控制：具备人机交互功能，实现人机对话控制升降触控屏，升降机具备自动学习能力，可实现高智能化应用。可选AI语音唤醒，控制上升下降暂停，可以单独控制如“1号上升”“6号下降”等，可以集中控制所有“全部上升”“全部下降”“全部停止”等，也可分组控制升降“一组上升”“三组下降”。
10、	具备把触控按键指令和声控指令转成485命令发送。
11、	定制跟升降器一起使用。
以上标注 “★”为重要参数，供应商需要提供具备CNAS 或 CMA 标志的第三方检测机构出具的检测报告加盖公章来佐证，未提供佐证文件只作文字描述的视为不满足。</t>
  </si>
  <si>
    <t>智能会议扩展主机</t>
  </si>
  <si>
    <t>XN-HYKZ-16</t>
  </si>
  <si>
    <t>1、满足支持16路千兆输出。
2、指示灯：每端口具有1个Link/Ack指示灯，每设备具有1个Power指示灯。
3、性能：存储转发，支持2K的MAC地址表深度。</t>
  </si>
  <si>
    <t>路由器</t>
  </si>
  <si>
    <t>TP-LINK</t>
  </si>
  <si>
    <t>AC1200</t>
  </si>
  <si>
    <t>1、无线速率：1200m
2、无线协议：Wi-Fi 5
3、频段：双屏
4、天线：外置天线</t>
  </si>
  <si>
    <t>线材、辅材</t>
  </si>
  <si>
    <t>国产</t>
  </si>
  <si>
    <t>1、6条15米HDMI高清线，秋叶原品牌，无氧铜，触点镀金，支持真4K传输，铝合金外壳，支持48 Gps带宽
2、6类网线一箱
3、孔插线板22个
4、音频线500米
5、管材、线槽、扎带、水晶头等辅材各一批</t>
  </si>
  <si>
    <t>批</t>
  </si>
  <si>
    <t>瓷砖拆除、修复</t>
  </si>
  <si>
    <t>定制</t>
  </si>
  <si>
    <t>开模定制1M*1M瓷砖10块，含旧瓷砖拆除、新瓷砖铺设（含砂浆水泥等辅材）等费用。</t>
  </si>
  <si>
    <t>项</t>
  </si>
  <si>
    <t>合计</t>
  </si>
  <si>
    <t>二、订制无纸化会议桌</t>
  </si>
  <si>
    <t>单价（元）</t>
  </si>
  <si>
    <t>小计（元）</t>
  </si>
  <si>
    <t>升降屏会议桌</t>
  </si>
  <si>
    <t>订制</t>
  </si>
  <si>
    <t>参数：1.面材:选用进口AAA级0.6MM胡桃木木皮，桌面厚度≥60mm,经过防虫防腐处理，耐磨性好，木纹要淡，美观，颜色均匀，木材干燥至低于12 %的含水率。2·基材：采用中密度纤维板，经防虫，防腐化学处理，各项技术指标均打国家标准。3.油漆：抗划伤，清晰度高，采用低着色工艺，经无底三面磨退工艺处理，硬度达到2-3H级。甲醛释放量≤9mg/100g，4.五金：采用优质五金配件，铰链带阻尼。5.桌面抗热防水效果要好。受会议室空间限制，订制桌开孔需匹配升降器面板尺寸，以确保会议桌结构安全与长期使用稳定性。</t>
  </si>
  <si>
    <t>张</t>
  </si>
  <si>
    <t>三、集成服务（含质保）</t>
  </si>
  <si>
    <t>系统集成服务</t>
  </si>
  <si>
    <t>1、货物搬运、安装。
2、包含网线打接，所有设备材料的运输、搬运、安装、测试、调试、试运行等费用。
3、包含系统的规划设计及实施服务，将各个独立的系统集成后，整体的各部分之间能彼此有机地和协调地工作，多应用系统以及协调沟通好整个项目的组织管理，人员配备等问题，保证项目顺利完成所产生的费用；
4、项目整体运维服务两年。</t>
  </si>
  <si>
    <t>含本院3个会议室网络接通服务，用于智能换电桌牌不同场景正常使用</t>
  </si>
  <si>
    <t>(一)+(二)+（三）合计含税价格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</si>
</sst>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_ "/>
    <numFmt numFmtId="178" formatCode="#,##0.00_);\(#,##0.00\)"/>
    <numFmt numFmtId="179" formatCode="0.00_ "/>
  </numFmts>
  <fonts count="31">
    <font>
      <sz val="11"/>
      <color theme="1"/>
      <name val="等线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b/>
      <sz val="26"/>
      <color rgb="FF000000"/>
      <name val="宋体"/>
      <charset val="134"/>
    </font>
    <font>
      <b/>
      <sz val="20"/>
      <color theme="1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MS Sans Serif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3" tint="0.59996337778862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9" fillId="0" borderId="0" applyNumberFormat="0">
      <alignment horizontal="left"/>
    </xf>
    <xf numFmtId="0" fontId="30" fillId="0" borderId="0">
      <alignment vertical="center"/>
    </xf>
    <xf numFmtId="0" fontId="0" fillId="0" borderId="0"/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2" borderId="0" xfId="55" applyFont="1" applyFill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55" applyFont="1" applyFill="1" applyBorder="1" applyAlignment="1">
      <alignment horizontal="center" vertical="center"/>
    </xf>
    <xf numFmtId="177" fontId="6" fillId="2" borderId="1" xfId="5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55" applyFont="1" applyFill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left" vertical="center" wrapText="1"/>
    </xf>
    <xf numFmtId="0" fontId="7" fillId="2" borderId="1" xfId="5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55" applyFont="1" applyFill="1" applyBorder="1" applyAlignment="1">
      <alignment horizontal="left" vertical="center" wrapText="1"/>
    </xf>
    <xf numFmtId="0" fontId="8" fillId="2" borderId="1" xfId="55" applyFont="1" applyFill="1" applyBorder="1" applyAlignment="1">
      <alignment horizontal="left" vertical="center" wrapText="1"/>
    </xf>
    <xf numFmtId="179" fontId="7" fillId="2" borderId="1" xfId="58" applyNumberFormat="1" applyFont="1" applyFill="1" applyBorder="1" applyAlignment="1">
      <alignment horizontal="center" vertical="center"/>
    </xf>
    <xf numFmtId="0" fontId="7" fillId="0" borderId="1" xfId="55" applyFont="1" applyBorder="1" applyAlignment="1">
      <alignment horizontal="left" vertical="center" wrapText="1"/>
    </xf>
    <xf numFmtId="0" fontId="7" fillId="0" borderId="1" xfId="5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2" borderId="1" xfId="54" applyFont="1" applyFill="1" applyBorder="1" applyAlignment="1">
      <alignment horizontal="left" vertical="center"/>
    </xf>
    <xf numFmtId="0" fontId="6" fillId="2" borderId="1" xfId="53" applyFont="1" applyFill="1" applyBorder="1" applyAlignment="1">
      <alignment horizontal="left" vertical="center"/>
    </xf>
    <xf numFmtId="179" fontId="6" fillId="2" borderId="1" xfId="53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Pricing Text" xfId="50"/>
    <cellStyle name="常规 12" xfId="51"/>
    <cellStyle name="常规 2" xfId="52"/>
    <cellStyle name="常规_DeskMedia（席媒）智能会议桌牌配置-？席含成本核算（2010.4）" xfId="53"/>
    <cellStyle name="常规_Sheet1 3" xfId="54"/>
    <cellStyle name="常规_Sheet2_1" xfId="55"/>
    <cellStyle name="普通 2" xfId="56"/>
    <cellStyle name="千位分隔 2" xfId="57"/>
    <cellStyle name="千位分隔_Sheet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18</xdr:row>
      <xdr:rowOff>0</xdr:rowOff>
    </xdr:from>
    <xdr:to>
      <xdr:col>3</xdr:col>
      <xdr:colOff>303507</xdr:colOff>
      <xdr:row>18</xdr:row>
      <xdr:rowOff>0</xdr:rowOff>
    </xdr:to>
    <xdr:sp>
      <xdr:nvSpPr>
        <xdr:cNvPr id="10" name="rect"/>
        <xdr:cNvSpPr/>
      </xdr:nvSpPr>
      <xdr:spPr>
        <a:xfrm>
          <a:off x="2006600" y="19667220"/>
          <a:ext cx="3028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302056</xdr:colOff>
      <xdr:row>16</xdr:row>
      <xdr:rowOff>37703</xdr:rowOff>
    </xdr:to>
    <xdr:sp>
      <xdr:nvSpPr>
        <xdr:cNvPr id="11" name="rect"/>
        <xdr:cNvSpPr/>
      </xdr:nvSpPr>
      <xdr:spPr>
        <a:xfrm>
          <a:off x="516255" y="17863185"/>
          <a:ext cx="301625" cy="37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303507</xdr:colOff>
      <xdr:row>16</xdr:row>
      <xdr:rowOff>37703</xdr:rowOff>
    </xdr:to>
    <xdr:sp>
      <xdr:nvSpPr>
        <xdr:cNvPr id="12" name="rect"/>
        <xdr:cNvSpPr/>
      </xdr:nvSpPr>
      <xdr:spPr>
        <a:xfrm>
          <a:off x="2006600" y="17863185"/>
          <a:ext cx="302895" cy="37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55" zoomScaleNormal="55" workbookViewId="0">
      <selection activeCell="K2" sqref="K$1:K$1048576"/>
    </sheetView>
  </sheetViews>
  <sheetFormatPr defaultColWidth="9.10833333333333" defaultRowHeight="28.05" customHeight="1"/>
  <cols>
    <col min="1" max="1" width="6.775" style="2" customWidth="1"/>
    <col min="2" max="2" width="12" style="2" customWidth="1"/>
    <col min="3" max="3" width="7.55833333333333" style="2" customWidth="1"/>
    <col min="4" max="4" width="11.3333333333333" style="2" customWidth="1"/>
    <col min="5" max="5" width="172.883333333333" style="2" customWidth="1"/>
    <col min="6" max="7" width="6.10833333333333" style="3" customWidth="1"/>
    <col min="8" max="8" width="19.2166666666667" style="3" customWidth="1"/>
    <col min="9" max="9" width="21.8833333333333" style="3" customWidth="1"/>
    <col min="10" max="10" width="18.3333333333333" style="3" customWidth="1"/>
    <col min="11" max="16384" width="9.10833333333333" style="2"/>
  </cols>
  <sheetData>
    <row r="1" ht="6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.6" customHeight="1" spans="1:10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</row>
    <row r="3" ht="27.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</row>
    <row r="4" ht="101.25" spans="1:10">
      <c r="A4" s="10">
        <v>1</v>
      </c>
      <c r="B4" s="11" t="s">
        <v>12</v>
      </c>
      <c r="C4" s="12"/>
      <c r="D4" s="11"/>
      <c r="E4" s="13" t="s">
        <v>13</v>
      </c>
      <c r="F4" s="14" t="s">
        <v>14</v>
      </c>
      <c r="G4" s="14">
        <v>21</v>
      </c>
      <c r="H4" s="15">
        <v>15500</v>
      </c>
      <c r="I4" s="15">
        <f t="shared" ref="I4" si="0">H4*G4</f>
        <v>325500</v>
      </c>
      <c r="J4" s="31"/>
    </row>
    <row r="5" ht="357" customHeight="1" spans="1:10">
      <c r="A5" s="10">
        <v>2</v>
      </c>
      <c r="B5" s="11" t="s">
        <v>15</v>
      </c>
      <c r="C5" s="12" t="s">
        <v>16</v>
      </c>
      <c r="D5" s="11" t="s">
        <v>17</v>
      </c>
      <c r="E5" s="16" t="s">
        <v>18</v>
      </c>
      <c r="F5" s="14" t="s">
        <v>14</v>
      </c>
      <c r="G5" s="14">
        <v>2</v>
      </c>
      <c r="H5" s="15">
        <v>9800</v>
      </c>
      <c r="I5" s="15">
        <f t="shared" ref="I5:I9" si="1">H5*G5</f>
        <v>19600</v>
      </c>
      <c r="J5" s="32"/>
    </row>
    <row r="6" ht="289.95" customHeight="1" spans="1:10">
      <c r="A6" s="10">
        <v>3</v>
      </c>
      <c r="B6" s="11" t="s">
        <v>19</v>
      </c>
      <c r="C6" s="12" t="s">
        <v>16</v>
      </c>
      <c r="D6" s="11" t="s">
        <v>20</v>
      </c>
      <c r="E6" s="17" t="s">
        <v>21</v>
      </c>
      <c r="F6" s="14" t="s">
        <v>14</v>
      </c>
      <c r="G6" s="14">
        <v>1</v>
      </c>
      <c r="H6" s="15">
        <v>2650</v>
      </c>
      <c r="I6" s="15">
        <f t="shared" si="1"/>
        <v>2650</v>
      </c>
      <c r="J6" s="32"/>
    </row>
    <row r="7" s="1" customFormat="1" ht="82.95" customHeight="1" spans="1:10">
      <c r="A7" s="10">
        <v>4</v>
      </c>
      <c r="B7" s="11" t="s">
        <v>22</v>
      </c>
      <c r="C7" s="12" t="s">
        <v>16</v>
      </c>
      <c r="D7" s="11" t="s">
        <v>23</v>
      </c>
      <c r="E7" s="13" t="s">
        <v>24</v>
      </c>
      <c r="F7" s="14" t="s">
        <v>14</v>
      </c>
      <c r="G7" s="14">
        <v>2</v>
      </c>
      <c r="H7" s="15">
        <v>3800</v>
      </c>
      <c r="I7" s="15">
        <f t="shared" si="1"/>
        <v>7600</v>
      </c>
      <c r="J7" s="32"/>
    </row>
    <row r="8" s="1" customFormat="1" ht="82.95" customHeight="1" spans="1:10">
      <c r="A8" s="10">
        <v>5</v>
      </c>
      <c r="B8" s="11" t="s">
        <v>25</v>
      </c>
      <c r="C8" s="12" t="s">
        <v>26</v>
      </c>
      <c r="D8" s="11" t="s">
        <v>27</v>
      </c>
      <c r="E8" s="13" t="s">
        <v>28</v>
      </c>
      <c r="F8" s="11" t="s">
        <v>14</v>
      </c>
      <c r="G8" s="12">
        <v>1</v>
      </c>
      <c r="H8" s="18">
        <v>270</v>
      </c>
      <c r="I8" s="15">
        <f t="shared" si="1"/>
        <v>270</v>
      </c>
      <c r="J8" s="32"/>
    </row>
    <row r="9" ht="111" customHeight="1" spans="1:10">
      <c r="A9" s="10">
        <v>6</v>
      </c>
      <c r="B9" s="11" t="s">
        <v>29</v>
      </c>
      <c r="C9" s="12" t="s">
        <v>30</v>
      </c>
      <c r="D9" s="11" t="s">
        <v>30</v>
      </c>
      <c r="E9" s="13" t="s">
        <v>31</v>
      </c>
      <c r="F9" s="14" t="s">
        <v>32</v>
      </c>
      <c r="G9" s="14">
        <v>1</v>
      </c>
      <c r="H9" s="15">
        <v>6500</v>
      </c>
      <c r="I9" s="15">
        <f t="shared" si="1"/>
        <v>6500</v>
      </c>
      <c r="J9" s="32"/>
    </row>
    <row r="10" ht="24" customHeight="1" spans="1:10">
      <c r="A10" s="10">
        <v>7</v>
      </c>
      <c r="B10" s="12" t="s">
        <v>33</v>
      </c>
      <c r="C10" s="12" t="s">
        <v>30</v>
      </c>
      <c r="D10" s="12" t="s">
        <v>34</v>
      </c>
      <c r="E10" s="19" t="s">
        <v>35</v>
      </c>
      <c r="F10" s="20" t="s">
        <v>36</v>
      </c>
      <c r="G10" s="20">
        <v>1</v>
      </c>
      <c r="H10" s="21">
        <v>8000</v>
      </c>
      <c r="I10" s="21">
        <f t="shared" ref="I10" si="2">H10*G10</f>
        <v>8000</v>
      </c>
      <c r="J10" s="26"/>
    </row>
    <row r="11" customHeight="1" spans="1:10">
      <c r="A11" s="22" t="s">
        <v>37</v>
      </c>
      <c r="B11" s="22"/>
      <c r="C11" s="22"/>
      <c r="D11" s="22"/>
      <c r="E11" s="22"/>
      <c r="F11" s="22"/>
      <c r="G11" s="22"/>
      <c r="H11" s="22"/>
      <c r="I11" s="30">
        <f>SUM(I4:I10)</f>
        <v>370120</v>
      </c>
      <c r="J11" s="10"/>
    </row>
    <row r="12" customHeight="1" spans="1:10">
      <c r="A12" s="23" t="s">
        <v>38</v>
      </c>
      <c r="B12" s="24"/>
      <c r="C12" s="24"/>
      <c r="D12" s="24"/>
      <c r="E12" s="24"/>
      <c r="F12" s="25"/>
      <c r="G12" s="25"/>
      <c r="H12" s="25"/>
      <c r="I12" s="25"/>
      <c r="J12" s="33"/>
    </row>
    <row r="13" customHeight="1" spans="1:10">
      <c r="A13" s="8" t="s">
        <v>2</v>
      </c>
      <c r="B13" s="8" t="s">
        <v>3</v>
      </c>
      <c r="C13" s="8" t="s">
        <v>4</v>
      </c>
      <c r="D13" s="8" t="s">
        <v>5</v>
      </c>
      <c r="E13" s="8" t="s">
        <v>6</v>
      </c>
      <c r="F13" s="8" t="s">
        <v>7</v>
      </c>
      <c r="G13" s="8" t="s">
        <v>8</v>
      </c>
      <c r="H13" s="9" t="s">
        <v>39</v>
      </c>
      <c r="I13" s="9" t="s">
        <v>40</v>
      </c>
      <c r="J13" s="10"/>
    </row>
    <row r="14" ht="99" customHeight="1" spans="1:10">
      <c r="A14" s="10">
        <v>1</v>
      </c>
      <c r="B14" s="26" t="s">
        <v>41</v>
      </c>
      <c r="C14" s="10" t="s">
        <v>30</v>
      </c>
      <c r="D14" s="11" t="s">
        <v>42</v>
      </c>
      <c r="E14" s="27" t="s">
        <v>43</v>
      </c>
      <c r="F14" s="10" t="s">
        <v>44</v>
      </c>
      <c r="G14" s="10">
        <v>1</v>
      </c>
      <c r="H14" s="15">
        <v>50000</v>
      </c>
      <c r="I14" s="15">
        <f>G14*H14</f>
        <v>50000</v>
      </c>
      <c r="J14" s="10"/>
    </row>
    <row r="15" customHeight="1" spans="1:10">
      <c r="A15" s="22" t="s">
        <v>37</v>
      </c>
      <c r="B15" s="22"/>
      <c r="C15" s="22"/>
      <c r="D15" s="22"/>
      <c r="E15" s="22"/>
      <c r="F15" s="22"/>
      <c r="G15" s="22"/>
      <c r="H15" s="22"/>
      <c r="I15" s="30">
        <f>SUM(I12:I14)</f>
        <v>50000</v>
      </c>
      <c r="J15" s="10"/>
    </row>
    <row r="16" customHeight="1" spans="1:10">
      <c r="A16" s="23" t="s">
        <v>45</v>
      </c>
      <c r="B16" s="24"/>
      <c r="C16" s="24"/>
      <c r="D16" s="24"/>
      <c r="E16" s="24"/>
      <c r="F16" s="25"/>
      <c r="G16" s="25"/>
      <c r="H16" s="25"/>
      <c r="I16" s="25"/>
      <c r="J16" s="33"/>
    </row>
    <row r="17" ht="114" customHeight="1" spans="1:10">
      <c r="A17" s="10">
        <v>1</v>
      </c>
      <c r="B17" s="11" t="s">
        <v>46</v>
      </c>
      <c r="C17" s="12" t="s">
        <v>30</v>
      </c>
      <c r="D17" s="11" t="s">
        <v>34</v>
      </c>
      <c r="E17" s="13" t="s">
        <v>47</v>
      </c>
      <c r="F17" s="14" t="s">
        <v>36</v>
      </c>
      <c r="G17" s="14">
        <v>1</v>
      </c>
      <c r="H17" s="15">
        <v>27000</v>
      </c>
      <c r="I17" s="15">
        <f t="shared" ref="I17" si="3">H17*G17</f>
        <v>27000</v>
      </c>
      <c r="J17" s="31" t="s">
        <v>48</v>
      </c>
    </row>
    <row r="18" customHeight="1" spans="1:10">
      <c r="A18" s="22" t="s">
        <v>37</v>
      </c>
      <c r="B18" s="22"/>
      <c r="C18" s="22"/>
      <c r="D18" s="22"/>
      <c r="E18" s="22"/>
      <c r="F18" s="22"/>
      <c r="G18" s="22"/>
      <c r="H18" s="22"/>
      <c r="I18" s="30">
        <f>SUM(I17)</f>
        <v>27000</v>
      </c>
      <c r="J18" s="10"/>
    </row>
    <row r="19" customHeight="1" spans="1:10">
      <c r="A19" s="28" t="s">
        <v>49</v>
      </c>
      <c r="B19" s="29"/>
      <c r="C19" s="28"/>
      <c r="D19" s="28"/>
      <c r="E19" s="28"/>
      <c r="F19" s="22"/>
      <c r="G19" s="22"/>
      <c r="H19" s="30">
        <f>I18+I15+I11</f>
        <v>447120</v>
      </c>
      <c r="I19" s="30"/>
      <c r="J19" s="10"/>
    </row>
  </sheetData>
  <mergeCells count="9">
    <mergeCell ref="A1:J1"/>
    <mergeCell ref="A2:J2"/>
    <mergeCell ref="A11:H11"/>
    <mergeCell ref="A12:J12"/>
    <mergeCell ref="A15:H15"/>
    <mergeCell ref="A16:J16"/>
    <mergeCell ref="A18:H18"/>
    <mergeCell ref="A19:G19"/>
    <mergeCell ref="H19:I19"/>
  </mergeCells>
  <pageMargins left="0.590277777777778" right="0.393055555555556" top="0.393055555555556" bottom="0.393055555555556" header="0.298611111111111" footer="0.298611111111111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21.5寸的方案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SUBIFENG2022</dc:creator>
  <cp:lastModifiedBy>云西</cp:lastModifiedBy>
  <dcterms:created xsi:type="dcterms:W3CDTF">2015-06-05T18:19:00Z</dcterms:created>
  <dcterms:modified xsi:type="dcterms:W3CDTF">2025-10-24T01:09:39Z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903AED3A8FD2428187D5975DBB7CD5E5_13</vt:lpwstr>
  </property>
  <property fmtid="{D5CDD505-2E9C-101B-9397-08002B2CF9AE}" pid="3" name="KSOProductBuildVer">
    <vt:lpwstr>2052-12.1.0.23125</vt:lpwstr>
  </property>
</Properties>
</file>