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级" sheetId="4" r:id="rId1"/>
  </sheets>
  <definedNames>
    <definedName name="_xlnm.Print_Titles" localSheetId="0">一级!$1:$3</definedName>
    <definedName name="_xlnm.Print_Area" localSheetId="0">一级!$A$1:$F$74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<sst xmlns="http://schemas.openxmlformats.org/spreadsheetml/2006/main" count="90" uniqueCount="64">
  <si>
    <t>空调需求清单</t>
  </si>
  <si>
    <t>序号</t>
  </si>
  <si>
    <t>品牌型号</t>
  </si>
  <si>
    <t>技术参数</t>
  </si>
  <si>
    <t>数量</t>
  </si>
  <si>
    <t>审核</t>
  </si>
  <si>
    <t>单价</t>
  </si>
  <si>
    <t>金额</t>
  </si>
  <si>
    <t>空调设备</t>
  </si>
  <si>
    <t xml:space="preserve">空调 大1P挂机
</t>
  </si>
  <si>
    <t>1、额定制冷量≥2680W，制冷额定功率≤610W， 额定制热量≥4630W，制热额定功率≤1200W，电辅热功率≤1000W，电源类型：220V-50Hz；</t>
  </si>
  <si>
    <t>2、循环风量≥760m³/h；</t>
  </si>
  <si>
    <t>3、APF≥5.31；（一级能效）</t>
  </si>
  <si>
    <t>4、噪音超高档内机：≤40dB(A)；外机：≤50dB(A)</t>
  </si>
  <si>
    <t>5、运行范围：环境温度范围-15℃~45℃，</t>
  </si>
  <si>
    <t>6、采用新环保冷媒R32；</t>
  </si>
  <si>
    <t>7、采用热泵专用压缩机；</t>
  </si>
  <si>
    <t>8、具备独立除湿，断电记忆，自清洁功能；</t>
  </si>
  <si>
    <t xml:space="preserve">空调 1.5P挂机
</t>
  </si>
  <si>
    <t>1、额定制冷量≥3510W，制冷额定功率≤820W， 额定制热量≥5010W，制热额定功率≤1250W,电辅热功率≤1000W，电源类型：220V-50Hz；</t>
  </si>
  <si>
    <t>3、APF≥5.27；（一级能效）</t>
  </si>
  <si>
    <t>4、噪音超高档内机：≤41dB(A)；外机：≤51dB(A)</t>
  </si>
  <si>
    <t xml:space="preserve">空调 2P挂机
</t>
  </si>
  <si>
    <t>1、额定制冷量≥5050W，制冷额定功率≤1260W， 额定制热量≥7220W，制热额定功率≤1960W,电辅热功率≤1200W，电源类型：220V-50Hz；</t>
  </si>
  <si>
    <t>2、循环风量≥1000m³/h；</t>
  </si>
  <si>
    <t>3、APF≥4.75；（一级能效）</t>
  </si>
  <si>
    <t>4、噪音超高档内机：≤43dB(A)；外机：≤53dB(A)</t>
  </si>
  <si>
    <t xml:space="preserve">空调 2P柜机
</t>
  </si>
  <si>
    <t>1、额定制冷量≥5130W，制冷额定功率≤1270W， 额定制热量≥7325W，制热额定功率≤1930W,电辅热功率≤1800W，电源类型：220V-50Hz；</t>
  </si>
  <si>
    <t>2、循环风量≥1410m³/h；</t>
  </si>
  <si>
    <t>3、APF≥4.77；（一级能效）</t>
  </si>
  <si>
    <t>4、噪音超高档内机：≤42dB(A)；外机：≤54dB(A)</t>
  </si>
  <si>
    <t>8、具备独立除湿，断电记忆，自清洁功能</t>
  </si>
  <si>
    <t xml:space="preserve">空调 3P柜机
</t>
  </si>
  <si>
    <t>1、额定制冷量≥7350W，制冷额定功率≤1935W， 额定制热量≥9900W，制热额定功率≤2800W,电辅热功率≤1800W，电源类型：两相220V-50Hz；</t>
  </si>
  <si>
    <t>2、循环风量≥1550m³/h；</t>
  </si>
  <si>
    <t>3、APF≥4.52；（一级能效）</t>
  </si>
  <si>
    <t>4、噪音超高档内机：≤46dB(A)；外机：≤56dB(A)</t>
  </si>
  <si>
    <t xml:space="preserve">空调 2P吸顶机
</t>
  </si>
  <si>
    <t>1、额定制冷量≥5150W，制冷额定功率≤1250W， 额定制热量≥6400W，制热额定功率≤1480W,电辅热功率≤1050W，电源类型：220V-50Hz；</t>
  </si>
  <si>
    <t>2、循环风量≥1110m³/h；</t>
  </si>
  <si>
    <t>3、APF≥4.72；（一级能效）</t>
  </si>
  <si>
    <t>4、噪音超高档内机：≤42dB(A)；外机：≤55dB(A)</t>
  </si>
  <si>
    <t>7、具备独立除湿，断电记忆，自清洁功能</t>
  </si>
  <si>
    <t xml:space="preserve">空调 3P吸顶机
</t>
  </si>
  <si>
    <t>1、额定制冷量≥7200W，制冷额定功率≤2200W， 额定制热量≥9200W，制热额定功率≤2700W,电辅热功率≤1250W，电源类型：220V-50Hz；</t>
  </si>
  <si>
    <t>2、循环风量≥1280m³/h；</t>
  </si>
  <si>
    <t>3、APF≥4.6；（一级能效）</t>
  </si>
  <si>
    <t>4、噪音超高档内外：≤55dB(A)；（以更安静为优）</t>
  </si>
  <si>
    <t>空调辅材</t>
  </si>
  <si>
    <t>磷酸脱氧无缝紫铜管+B1级华美保温棉</t>
  </si>
  <si>
    <t>1、型号:Φ6.35；国标，满足空调内外机链接气液管压力及气密性要求</t>
  </si>
  <si>
    <t>2、保温为橡塑保温，防火等级B1级，厚度≥13mm</t>
  </si>
  <si>
    <t>1、型号；Φ9.52；国标，满足空调内外机链接气液管压力及气密性要求</t>
  </si>
  <si>
    <t>1、型号:Φ12.7；国标，满足空调内外机链接气液管压力及气密性要求</t>
  </si>
  <si>
    <t>PVC冷凝水管（含保温）</t>
  </si>
  <si>
    <t>1、型号:De25；国标，</t>
  </si>
  <si>
    <t>2-3匹空调外机支架</t>
  </si>
  <si>
    <t>标准件，满足空调外机承重要求</t>
  </si>
  <si>
    <t>1-1.5匹外机装饰架罩</t>
  </si>
  <si>
    <t>三面（正面/侧面/侧面）
正面：1000*700mm=0.7m2
侧面：500*700mm=0.35m2
侧面：500*700mm=0.35m2</t>
  </si>
  <si>
    <t>2-3匹外机装饰架罩</t>
  </si>
  <si>
    <t>三面（正面/侧面/侧面）
正面：1100*800mm=0.88m2
侧面：600*800mm=0.48m2
侧面：600*800mm=0.48m2</t>
  </si>
  <si>
    <r>
      <rPr>
        <b/>
        <sz val="12"/>
        <color theme="1"/>
        <rFont val="宋体"/>
        <charset val="134"/>
      </rPr>
      <t>空调设备</t>
    </r>
    <r>
      <rPr>
        <b/>
        <sz val="12"/>
        <color theme="1"/>
        <rFont val="Calibri"/>
        <charset val="134"/>
      </rPr>
      <t>+</t>
    </r>
    <r>
      <rPr>
        <b/>
        <sz val="12"/>
        <color theme="1"/>
        <rFont val="宋体"/>
        <charset val="134"/>
      </rPr>
      <t>空调辅材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</si>
</sst>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view="pageBreakPreview" zoomScaleNormal="85" workbookViewId="0">
      <pane xSplit="2" ySplit="4" topLeftCell="C5" activePane="bottomRight" state="frozen"/>
      <selection/>
      <selection pane="topRight"/>
      <selection pane="bottomLeft"/>
      <selection pane="bottomRight" activeCell="H74" sqref="H74"/>
    </sheetView>
  </sheetViews>
  <sheetFormatPr defaultColWidth="9" defaultRowHeight="13.5" outlineLevelCol="6"/>
  <cols>
    <col min="1" max="1" width="6.75" style="2" customWidth="1"/>
    <col min="2" max="2" width="18.3833333333333" style="2" customWidth="1"/>
    <col min="3" max="3" width="69.625" style="2" customWidth="1"/>
    <col min="4" max="5" width="9" style="3"/>
    <col min="6" max="6" width="12.875" style="3"/>
    <col min="7" max="7" width="9" style="2"/>
    <col min="8" max="8" width="13.75" style="2"/>
    <col min="9" max="16384" width="9" style="2"/>
  </cols>
  <sheetData>
    <row r="1" ht="37" customHeight="1" spans="1:6">
      <c r="A1" s="4" t="s">
        <v>0</v>
      </c>
      <c r="B1" s="4"/>
      <c r="C1" s="4"/>
      <c r="D1" s="5"/>
      <c r="E1" s="5"/>
      <c r="F1" s="5"/>
    </row>
    <row r="2" ht="15" customHeight="1" spans="1:6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/>
    </row>
    <row r="3" ht="13" customHeight="1" spans="1:6">
      <c r="A3" s="10"/>
      <c r="B3" s="11"/>
      <c r="C3" s="11"/>
      <c r="D3" s="12"/>
      <c r="E3" s="9" t="s">
        <v>6</v>
      </c>
      <c r="F3" s="9" t="s">
        <v>7</v>
      </c>
    </row>
    <row r="4" ht="15" customHeight="1" spans="1:6">
      <c r="A4" s="13" t="s">
        <v>8</v>
      </c>
      <c r="B4" s="13"/>
      <c r="C4" s="13"/>
      <c r="D4" s="13"/>
      <c r="E4" s="14"/>
      <c r="F4" s="14"/>
    </row>
    <row r="5" s="1" customFormat="1" ht="42" customHeight="1" spans="1:6">
      <c r="A5" s="15">
        <v>1</v>
      </c>
      <c r="B5" s="16" t="s">
        <v>9</v>
      </c>
      <c r="C5" s="17" t="s">
        <v>10</v>
      </c>
      <c r="D5" s="18">
        <v>20</v>
      </c>
      <c r="E5" s="19">
        <v>2652.2</v>
      </c>
      <c r="F5" s="19">
        <f>E5*D5</f>
        <v>53044</v>
      </c>
    </row>
    <row r="6" s="1" customFormat="1" ht="30" customHeight="1" spans="1:6">
      <c r="A6" s="15"/>
      <c r="B6" s="16"/>
      <c r="C6" s="20" t="s">
        <v>11</v>
      </c>
      <c r="D6" s="18"/>
      <c r="E6" s="21"/>
      <c r="F6" s="21"/>
    </row>
    <row r="7" s="1" customFormat="1" ht="26" customHeight="1" spans="1:6">
      <c r="A7" s="15"/>
      <c r="B7" s="16"/>
      <c r="C7" s="20" t="s">
        <v>12</v>
      </c>
      <c r="D7" s="18"/>
      <c r="E7" s="21"/>
      <c r="F7" s="21"/>
    </row>
    <row r="8" s="1" customFormat="1" ht="30" customHeight="1" spans="1:6">
      <c r="A8" s="15"/>
      <c r="B8" s="16"/>
      <c r="C8" s="20" t="s">
        <v>13</v>
      </c>
      <c r="D8" s="18"/>
      <c r="E8" s="21"/>
      <c r="F8" s="21"/>
    </row>
    <row r="9" s="1" customFormat="1" ht="25" customHeight="1" spans="1:6">
      <c r="A9" s="15"/>
      <c r="B9" s="16"/>
      <c r="C9" s="20" t="s">
        <v>14</v>
      </c>
      <c r="D9" s="18"/>
      <c r="E9" s="21"/>
      <c r="F9" s="21"/>
    </row>
    <row r="10" s="1" customFormat="1" ht="25" customHeight="1" spans="1:6">
      <c r="A10" s="15"/>
      <c r="B10" s="16"/>
      <c r="C10" s="20" t="s">
        <v>15</v>
      </c>
      <c r="D10" s="18"/>
      <c r="E10" s="21"/>
      <c r="F10" s="21"/>
    </row>
    <row r="11" s="1" customFormat="1" ht="27" customHeight="1" spans="1:6">
      <c r="A11" s="15"/>
      <c r="B11" s="16"/>
      <c r="C11" s="20" t="s">
        <v>16</v>
      </c>
      <c r="D11" s="18"/>
      <c r="E11" s="21"/>
      <c r="F11" s="21"/>
    </row>
    <row r="12" s="1" customFormat="1" ht="24" customHeight="1" spans="1:6">
      <c r="A12" s="15"/>
      <c r="B12" s="16"/>
      <c r="C12" s="22" t="s">
        <v>17</v>
      </c>
      <c r="D12" s="18"/>
      <c r="E12" s="23"/>
      <c r="F12" s="23"/>
    </row>
    <row r="13" s="1" customFormat="1" ht="42" customHeight="1" spans="1:6">
      <c r="A13" s="15">
        <v>2</v>
      </c>
      <c r="B13" s="24" t="s">
        <v>18</v>
      </c>
      <c r="C13" s="20" t="s">
        <v>19</v>
      </c>
      <c r="D13" s="25">
        <v>54</v>
      </c>
      <c r="E13" s="19">
        <v>3005.73</v>
      </c>
      <c r="F13" s="19">
        <f>E13*D13</f>
        <v>162309.42</v>
      </c>
    </row>
    <row r="14" s="1" customFormat="1" ht="24" customHeight="1" spans="1:6">
      <c r="A14" s="15"/>
      <c r="B14" s="24"/>
      <c r="C14" s="20" t="s">
        <v>11</v>
      </c>
      <c r="D14" s="25"/>
      <c r="E14" s="21"/>
      <c r="F14" s="21"/>
    </row>
    <row r="15" s="1" customFormat="1" ht="24" customHeight="1" spans="1:6">
      <c r="A15" s="15"/>
      <c r="B15" s="24"/>
      <c r="C15" s="20" t="s">
        <v>20</v>
      </c>
      <c r="D15" s="25"/>
      <c r="E15" s="21"/>
      <c r="F15" s="21"/>
    </row>
    <row r="16" s="1" customFormat="1" ht="24" customHeight="1" spans="1:6">
      <c r="A16" s="15"/>
      <c r="B16" s="24"/>
      <c r="C16" s="20" t="s">
        <v>21</v>
      </c>
      <c r="D16" s="25"/>
      <c r="E16" s="21"/>
      <c r="F16" s="21"/>
    </row>
    <row r="17" s="1" customFormat="1" ht="24" customHeight="1" spans="1:6">
      <c r="A17" s="15"/>
      <c r="B17" s="24"/>
      <c r="C17" s="20" t="s">
        <v>14</v>
      </c>
      <c r="D17" s="25"/>
      <c r="E17" s="21"/>
      <c r="F17" s="21"/>
    </row>
    <row r="18" s="1" customFormat="1" ht="21" customHeight="1" spans="1:6">
      <c r="A18" s="15"/>
      <c r="B18" s="24"/>
      <c r="C18" s="20" t="s">
        <v>15</v>
      </c>
      <c r="D18" s="25"/>
      <c r="E18" s="21"/>
      <c r="F18" s="21"/>
    </row>
    <row r="19" s="1" customFormat="1" ht="24" customHeight="1" spans="1:6">
      <c r="A19" s="15"/>
      <c r="B19" s="24"/>
      <c r="C19" s="20" t="s">
        <v>16</v>
      </c>
      <c r="D19" s="25"/>
      <c r="E19" s="21"/>
      <c r="F19" s="21"/>
    </row>
    <row r="20" s="1" customFormat="1" ht="25" customHeight="1" spans="1:6">
      <c r="A20" s="15"/>
      <c r="B20" s="24"/>
      <c r="C20" s="22" t="s">
        <v>17</v>
      </c>
      <c r="D20" s="25"/>
      <c r="E20" s="23"/>
      <c r="F20" s="23"/>
    </row>
    <row r="21" s="1" customFormat="1" ht="43" customHeight="1" spans="1:6">
      <c r="A21" s="15">
        <v>3</v>
      </c>
      <c r="B21" s="24" t="s">
        <v>22</v>
      </c>
      <c r="C21" s="20" t="s">
        <v>23</v>
      </c>
      <c r="D21" s="25">
        <v>1</v>
      </c>
      <c r="E21" s="19">
        <v>4815.7</v>
      </c>
      <c r="F21" s="19">
        <f>E21*D21</f>
        <v>4815.7</v>
      </c>
    </row>
    <row r="22" s="1" customFormat="1" ht="24" customHeight="1" spans="1:6">
      <c r="A22" s="15"/>
      <c r="B22" s="24"/>
      <c r="C22" s="20" t="s">
        <v>24</v>
      </c>
      <c r="D22" s="25"/>
      <c r="E22" s="21"/>
      <c r="F22" s="21"/>
    </row>
    <row r="23" s="1" customFormat="1" ht="23" customHeight="1" spans="1:6">
      <c r="A23" s="15"/>
      <c r="B23" s="24"/>
      <c r="C23" s="20" t="s">
        <v>25</v>
      </c>
      <c r="D23" s="25"/>
      <c r="E23" s="21"/>
      <c r="F23" s="21"/>
    </row>
    <row r="24" s="1" customFormat="1" ht="25" customHeight="1" spans="1:6">
      <c r="A24" s="15"/>
      <c r="B24" s="24"/>
      <c r="C24" s="20" t="s">
        <v>26</v>
      </c>
      <c r="D24" s="25"/>
      <c r="E24" s="21"/>
      <c r="F24" s="21"/>
    </row>
    <row r="25" s="1" customFormat="1" ht="26" customHeight="1" spans="1:6">
      <c r="A25" s="15"/>
      <c r="B25" s="24"/>
      <c r="C25" s="20" t="s">
        <v>14</v>
      </c>
      <c r="D25" s="25"/>
      <c r="E25" s="21"/>
      <c r="F25" s="21"/>
    </row>
    <row r="26" s="1" customFormat="1" ht="23" customHeight="1" spans="1:6">
      <c r="A26" s="15"/>
      <c r="B26" s="24"/>
      <c r="C26" s="20" t="s">
        <v>15</v>
      </c>
      <c r="D26" s="25"/>
      <c r="E26" s="21"/>
      <c r="F26" s="21"/>
    </row>
    <row r="27" s="1" customFormat="1" ht="26" customHeight="1" spans="1:6">
      <c r="A27" s="15"/>
      <c r="B27" s="24"/>
      <c r="C27" s="20" t="s">
        <v>16</v>
      </c>
      <c r="D27" s="25"/>
      <c r="E27" s="21"/>
      <c r="F27" s="21"/>
    </row>
    <row r="28" s="1" customFormat="1" ht="25" customHeight="1" spans="1:6">
      <c r="A28" s="15"/>
      <c r="B28" s="24"/>
      <c r="C28" s="22" t="s">
        <v>17</v>
      </c>
      <c r="D28" s="25"/>
      <c r="E28" s="23"/>
      <c r="F28" s="23"/>
    </row>
    <row r="29" s="1" customFormat="1" ht="37" customHeight="1" spans="1:6">
      <c r="A29" s="15">
        <v>4</v>
      </c>
      <c r="B29" s="24" t="s">
        <v>27</v>
      </c>
      <c r="C29" s="20" t="s">
        <v>28</v>
      </c>
      <c r="D29" s="25">
        <v>10</v>
      </c>
      <c r="E29" s="19">
        <v>5150</v>
      </c>
      <c r="F29" s="19">
        <f>E29*D29</f>
        <v>51500</v>
      </c>
    </row>
    <row r="30" s="1" customFormat="1" ht="25" customHeight="1" spans="1:6">
      <c r="A30" s="15"/>
      <c r="B30" s="24"/>
      <c r="C30" s="20" t="s">
        <v>29</v>
      </c>
      <c r="D30" s="25"/>
      <c r="E30" s="21"/>
      <c r="F30" s="21"/>
    </row>
    <row r="31" s="1" customFormat="1" ht="27" customHeight="1" spans="1:6">
      <c r="A31" s="15"/>
      <c r="B31" s="24"/>
      <c r="C31" s="20" t="s">
        <v>30</v>
      </c>
      <c r="D31" s="25"/>
      <c r="E31" s="21"/>
      <c r="F31" s="21"/>
    </row>
    <row r="32" s="1" customFormat="1" ht="26" customHeight="1" spans="1:6">
      <c r="A32" s="15"/>
      <c r="B32" s="24"/>
      <c r="C32" s="20" t="s">
        <v>31</v>
      </c>
      <c r="D32" s="25"/>
      <c r="E32" s="21"/>
      <c r="F32" s="21"/>
    </row>
    <row r="33" s="1" customFormat="1" ht="25" customHeight="1" spans="1:6">
      <c r="A33" s="15"/>
      <c r="B33" s="24"/>
      <c r="C33" s="20" t="s">
        <v>14</v>
      </c>
      <c r="D33" s="25"/>
      <c r="E33" s="21"/>
      <c r="F33" s="21"/>
    </row>
    <row r="34" s="1" customFormat="1" ht="24" customHeight="1" spans="1:6">
      <c r="A34" s="15"/>
      <c r="B34" s="24"/>
      <c r="C34" s="20" t="s">
        <v>15</v>
      </c>
      <c r="D34" s="25"/>
      <c r="E34" s="21"/>
      <c r="F34" s="21"/>
    </row>
    <row r="35" s="1" customFormat="1" ht="27" customHeight="1" spans="1:6">
      <c r="A35" s="15"/>
      <c r="B35" s="24"/>
      <c r="C35" s="20" t="s">
        <v>16</v>
      </c>
      <c r="D35" s="25"/>
      <c r="E35" s="21"/>
      <c r="F35" s="21"/>
    </row>
    <row r="36" s="1" customFormat="1" ht="24" customHeight="1" spans="1:6">
      <c r="A36" s="15"/>
      <c r="B36" s="24"/>
      <c r="C36" s="22" t="s">
        <v>32</v>
      </c>
      <c r="D36" s="25"/>
      <c r="E36" s="23"/>
      <c r="F36" s="23"/>
    </row>
    <row r="37" s="1" customFormat="1" ht="38" customHeight="1" spans="1:6">
      <c r="A37" s="15">
        <v>5</v>
      </c>
      <c r="B37" s="24" t="s">
        <v>33</v>
      </c>
      <c r="C37" s="20" t="s">
        <v>34</v>
      </c>
      <c r="D37" s="25">
        <v>2</v>
      </c>
      <c r="E37" s="19">
        <v>5519.2</v>
      </c>
      <c r="F37" s="19">
        <f>E37*D37</f>
        <v>11038.4</v>
      </c>
    </row>
    <row r="38" s="1" customFormat="1" ht="24" customHeight="1" spans="1:6">
      <c r="A38" s="15"/>
      <c r="B38" s="24"/>
      <c r="C38" s="20" t="s">
        <v>35</v>
      </c>
      <c r="D38" s="25"/>
      <c r="E38" s="21"/>
      <c r="F38" s="21"/>
    </row>
    <row r="39" s="1" customFormat="1" ht="24" customHeight="1" spans="1:6">
      <c r="A39" s="15"/>
      <c r="B39" s="24"/>
      <c r="C39" s="20" t="s">
        <v>36</v>
      </c>
      <c r="D39" s="25"/>
      <c r="E39" s="21"/>
      <c r="F39" s="21"/>
    </row>
    <row r="40" s="1" customFormat="1" ht="30" customHeight="1" spans="1:6">
      <c r="A40" s="15"/>
      <c r="B40" s="24"/>
      <c r="C40" s="20" t="s">
        <v>37</v>
      </c>
      <c r="D40" s="25"/>
      <c r="E40" s="21"/>
      <c r="F40" s="21"/>
    </row>
    <row r="41" s="1" customFormat="1" ht="27" customHeight="1" spans="1:6">
      <c r="A41" s="15"/>
      <c r="B41" s="24"/>
      <c r="C41" s="20" t="s">
        <v>14</v>
      </c>
      <c r="D41" s="25"/>
      <c r="E41" s="21"/>
      <c r="F41" s="21"/>
    </row>
    <row r="42" s="1" customFormat="1" ht="24" customHeight="1" spans="1:6">
      <c r="A42" s="15"/>
      <c r="B42" s="24"/>
      <c r="C42" s="20" t="s">
        <v>15</v>
      </c>
      <c r="D42" s="25"/>
      <c r="E42" s="21"/>
      <c r="F42" s="21"/>
    </row>
    <row r="43" s="1" customFormat="1" ht="24" customHeight="1" spans="1:6">
      <c r="A43" s="15"/>
      <c r="B43" s="24"/>
      <c r="C43" s="20" t="s">
        <v>16</v>
      </c>
      <c r="D43" s="25"/>
      <c r="E43" s="21"/>
      <c r="F43" s="21"/>
    </row>
    <row r="44" s="1" customFormat="1" ht="25" customHeight="1" spans="1:6">
      <c r="A44" s="15"/>
      <c r="B44" s="24"/>
      <c r="C44" s="22" t="s">
        <v>32</v>
      </c>
      <c r="D44" s="25"/>
      <c r="E44" s="23"/>
      <c r="F44" s="23"/>
    </row>
    <row r="45" s="1" customFormat="1" ht="36" customHeight="1" spans="1:6">
      <c r="A45" s="15">
        <v>6</v>
      </c>
      <c r="B45" s="26" t="s">
        <v>38</v>
      </c>
      <c r="C45" s="20" t="s">
        <v>39</v>
      </c>
      <c r="D45" s="25">
        <v>18</v>
      </c>
      <c r="E45" s="27">
        <v>6950</v>
      </c>
      <c r="F45" s="27">
        <f>E45*D45</f>
        <v>125100</v>
      </c>
    </row>
    <row r="46" s="1" customFormat="1" ht="25" customHeight="1" spans="1:6">
      <c r="A46" s="15"/>
      <c r="B46" s="26"/>
      <c r="C46" s="20" t="s">
        <v>40</v>
      </c>
      <c r="D46" s="25"/>
      <c r="E46" s="27"/>
      <c r="F46" s="27"/>
    </row>
    <row r="47" s="1" customFormat="1" ht="25" customHeight="1" spans="1:6">
      <c r="A47" s="15"/>
      <c r="B47" s="26"/>
      <c r="C47" s="20" t="s">
        <v>41</v>
      </c>
      <c r="D47" s="25"/>
      <c r="E47" s="27"/>
      <c r="F47" s="27"/>
    </row>
    <row r="48" s="1" customFormat="1" ht="21" customHeight="1" spans="1:6">
      <c r="A48" s="15"/>
      <c r="B48" s="26"/>
      <c r="C48" s="20" t="s">
        <v>42</v>
      </c>
      <c r="D48" s="25"/>
      <c r="E48" s="27"/>
      <c r="F48" s="27"/>
    </row>
    <row r="49" s="1" customFormat="1" ht="20" customHeight="1" spans="1:6">
      <c r="A49" s="15"/>
      <c r="B49" s="26"/>
      <c r="C49" s="20" t="s">
        <v>14</v>
      </c>
      <c r="D49" s="25"/>
      <c r="E49" s="27"/>
      <c r="F49" s="27"/>
    </row>
    <row r="50" s="1" customFormat="1" ht="18" customHeight="1" spans="1:6">
      <c r="A50" s="15"/>
      <c r="B50" s="26"/>
      <c r="C50" s="20" t="s">
        <v>15</v>
      </c>
      <c r="D50" s="25"/>
      <c r="E50" s="27"/>
      <c r="F50" s="27"/>
    </row>
    <row r="51" s="1" customFormat="1" ht="25" customHeight="1" spans="1:6">
      <c r="A51" s="15"/>
      <c r="B51" s="26"/>
      <c r="C51" s="22" t="s">
        <v>43</v>
      </c>
      <c r="D51" s="25"/>
      <c r="E51" s="27"/>
      <c r="F51" s="27"/>
    </row>
    <row r="52" s="1" customFormat="1" ht="39" customHeight="1" spans="1:6">
      <c r="A52" s="28">
        <v>7</v>
      </c>
      <c r="B52" s="24" t="s">
        <v>44</v>
      </c>
      <c r="C52" s="29" t="s">
        <v>45</v>
      </c>
      <c r="D52" s="25">
        <v>2</v>
      </c>
      <c r="E52" s="27">
        <v>7950</v>
      </c>
      <c r="F52" s="27">
        <f>E52*D52</f>
        <v>15900</v>
      </c>
    </row>
    <row r="53" s="1" customFormat="1" ht="23" customHeight="1" spans="1:6">
      <c r="A53" s="28"/>
      <c r="B53" s="24"/>
      <c r="C53" s="29" t="s">
        <v>46</v>
      </c>
      <c r="D53" s="25"/>
      <c r="E53" s="27"/>
      <c r="F53" s="27"/>
    </row>
    <row r="54" s="1" customFormat="1" ht="21" customHeight="1" spans="1:6">
      <c r="A54" s="28"/>
      <c r="B54" s="24"/>
      <c r="C54" s="29" t="s">
        <v>47</v>
      </c>
      <c r="D54" s="25"/>
      <c r="E54" s="27"/>
      <c r="F54" s="27"/>
    </row>
    <row r="55" s="1" customFormat="1" ht="30" customHeight="1" spans="1:6">
      <c r="A55" s="28"/>
      <c r="B55" s="24"/>
      <c r="C55" s="29" t="s">
        <v>48</v>
      </c>
      <c r="D55" s="25"/>
      <c r="E55" s="27"/>
      <c r="F55" s="27"/>
    </row>
    <row r="56" s="1" customFormat="1" ht="27" customHeight="1" spans="1:6">
      <c r="A56" s="28"/>
      <c r="B56" s="24"/>
      <c r="C56" s="29" t="s">
        <v>14</v>
      </c>
      <c r="D56" s="25"/>
      <c r="E56" s="27"/>
      <c r="F56" s="27"/>
    </row>
    <row r="57" s="1" customFormat="1" ht="24" customHeight="1" spans="1:6">
      <c r="A57" s="28"/>
      <c r="B57" s="24"/>
      <c r="C57" s="29" t="s">
        <v>15</v>
      </c>
      <c r="D57" s="25"/>
      <c r="E57" s="27"/>
      <c r="F57" s="27"/>
    </row>
    <row r="58" s="1" customFormat="1" ht="25" customHeight="1" spans="1:6">
      <c r="A58" s="28"/>
      <c r="B58" s="24"/>
      <c r="C58" s="30" t="s">
        <v>43</v>
      </c>
      <c r="D58" s="25"/>
      <c r="E58" s="27"/>
      <c r="F58" s="27"/>
    </row>
    <row r="59" s="1" customFormat="1" ht="21" customHeight="1" spans="1:6">
      <c r="A59" s="15"/>
      <c r="B59" s="15"/>
      <c r="C59" s="15"/>
      <c r="D59" s="28"/>
      <c r="E59" s="27"/>
      <c r="F59" s="31">
        <f>SUM(F5:F58)</f>
        <v>423707.52</v>
      </c>
    </row>
    <row r="60" s="1" customFormat="1" ht="30" customHeight="1" spans="1:6">
      <c r="A60" s="32" t="s">
        <v>49</v>
      </c>
      <c r="B60" s="32"/>
      <c r="C60" s="32"/>
      <c r="D60" s="32"/>
      <c r="E60" s="27"/>
      <c r="F60" s="27"/>
    </row>
    <row r="61" s="1" customFormat="1" ht="30" customHeight="1" spans="1:6">
      <c r="A61" s="25">
        <v>1</v>
      </c>
      <c r="B61" s="33" t="s">
        <v>50</v>
      </c>
      <c r="C61" s="34" t="s">
        <v>51</v>
      </c>
      <c r="D61" s="35">
        <v>900</v>
      </c>
      <c r="E61" s="27">
        <f>(34.58+65)/2</f>
        <v>49.79</v>
      </c>
      <c r="F61" s="36">
        <f>E61*D61</f>
        <v>44811</v>
      </c>
    </row>
    <row r="62" s="1" customFormat="1" ht="22" customHeight="1" spans="1:6">
      <c r="A62" s="25"/>
      <c r="B62" s="33"/>
      <c r="C62" s="37" t="s">
        <v>52</v>
      </c>
      <c r="D62" s="35"/>
      <c r="E62" s="27"/>
      <c r="F62" s="36"/>
    </row>
    <row r="63" s="1" customFormat="1" ht="23" customHeight="1" spans="1:6">
      <c r="A63" s="38">
        <v>2</v>
      </c>
      <c r="B63" s="26" t="s">
        <v>50</v>
      </c>
      <c r="C63" s="20" t="s">
        <v>53</v>
      </c>
      <c r="D63" s="39">
        <v>570</v>
      </c>
      <c r="E63" s="36">
        <v>58</v>
      </c>
      <c r="F63" s="36">
        <f>E63*D63</f>
        <v>33060</v>
      </c>
    </row>
    <row r="64" s="1" customFormat="1" ht="30" customHeight="1" spans="1:6">
      <c r="A64" s="38"/>
      <c r="B64" s="26"/>
      <c r="C64" s="22" t="s">
        <v>52</v>
      </c>
      <c r="D64" s="39"/>
      <c r="E64" s="36"/>
      <c r="F64" s="36"/>
    </row>
    <row r="65" s="1" customFormat="1" ht="25" customHeight="1" spans="1:7">
      <c r="A65" s="38">
        <v>3</v>
      </c>
      <c r="B65" s="26" t="s">
        <v>50</v>
      </c>
      <c r="C65" s="20" t="s">
        <v>54</v>
      </c>
      <c r="D65" s="39">
        <v>272</v>
      </c>
      <c r="E65" s="36">
        <v>78</v>
      </c>
      <c r="F65" s="36">
        <f>E65*D65</f>
        <v>21216</v>
      </c>
    </row>
    <row r="66" s="1" customFormat="1" ht="30" customHeight="1" spans="1:7">
      <c r="A66" s="38"/>
      <c r="B66" s="26"/>
      <c r="C66" s="22" t="s">
        <v>52</v>
      </c>
      <c r="D66" s="39"/>
      <c r="E66" s="36"/>
      <c r="F66" s="36"/>
    </row>
    <row r="67" s="1" customFormat="1" ht="24" customHeight="1" spans="1:7">
      <c r="A67" s="38">
        <v>4</v>
      </c>
      <c r="B67" s="26" t="s">
        <v>55</v>
      </c>
      <c r="C67" s="20" t="s">
        <v>56</v>
      </c>
      <c r="D67" s="39">
        <v>764</v>
      </c>
      <c r="E67" s="27">
        <v>21.88</v>
      </c>
      <c r="F67" s="36">
        <f>E67*D67</f>
        <v>16716.32</v>
      </c>
    </row>
    <row r="68" s="1" customFormat="1" ht="24" customHeight="1" spans="1:7">
      <c r="A68" s="38"/>
      <c r="B68" s="26"/>
      <c r="C68" s="22" t="s">
        <v>52</v>
      </c>
      <c r="D68" s="39"/>
      <c r="E68" s="27"/>
      <c r="F68" s="36"/>
    </row>
    <row r="69" s="1" customFormat="1" ht="30" customHeight="1" spans="1:7">
      <c r="A69" s="38">
        <v>5</v>
      </c>
      <c r="B69" s="26" t="s">
        <v>57</v>
      </c>
      <c r="C69" s="22" t="s">
        <v>58</v>
      </c>
      <c r="D69" s="25">
        <v>20</v>
      </c>
      <c r="E69" s="27">
        <v>80</v>
      </c>
      <c r="F69" s="27">
        <f>E69*D69</f>
        <v>1600</v>
      </c>
    </row>
    <row r="70" s="1" customFormat="1" ht="66" customHeight="1" spans="1:7">
      <c r="A70" s="25">
        <v>6</v>
      </c>
      <c r="B70" s="40" t="s">
        <v>59</v>
      </c>
      <c r="C70" s="30" t="s">
        <v>60</v>
      </c>
      <c r="D70" s="25">
        <v>68</v>
      </c>
      <c r="E70" s="36">
        <f>182.45*1.3</f>
        <v>237.185</v>
      </c>
      <c r="F70" s="27">
        <f>E70*D70</f>
        <v>16128.58</v>
      </c>
      <c r="G70" s="41"/>
    </row>
    <row r="71" s="1" customFormat="1" ht="67" customHeight="1" spans="1:7">
      <c r="A71" s="25">
        <v>7</v>
      </c>
      <c r="B71" s="26" t="s">
        <v>61</v>
      </c>
      <c r="C71" s="30" t="s">
        <v>62</v>
      </c>
      <c r="D71" s="25">
        <v>32</v>
      </c>
      <c r="E71" s="36">
        <f>248.43*1.3</f>
        <v>322.959</v>
      </c>
      <c r="F71" s="36">
        <f>E71*D71</f>
        <v>10334.688</v>
      </c>
    </row>
    <row r="72" s="1" customFormat="1" ht="30" customHeight="1" spans="1:7">
      <c r="A72" s="15"/>
      <c r="B72" s="15"/>
      <c r="C72" s="15"/>
      <c r="D72" s="28"/>
      <c r="E72" s="27"/>
      <c r="F72" s="42">
        <f>SUM(F61:F71)</f>
        <v>143866.588</v>
      </c>
    </row>
    <row r="73" s="1" customFormat="1" ht="30" customHeight="1" spans="1:7">
      <c r="A73" s="32" t="s">
        <v>63</v>
      </c>
      <c r="B73" s="32"/>
      <c r="C73" s="32"/>
      <c r="D73" s="32"/>
      <c r="E73" s="27"/>
      <c r="F73" s="27"/>
    </row>
    <row r="74" s="1" customFormat="1" ht="30" customHeight="1" spans="1:7">
      <c r="A74" s="15"/>
      <c r="B74" s="15"/>
      <c r="C74" s="15"/>
      <c r="D74" s="28"/>
      <c r="E74" s="27"/>
      <c r="F74" s="42">
        <f>F59+F72</f>
        <v>567574.108</v>
      </c>
    </row>
  </sheetData>
  <mergeCells count="67">
    <mergeCell ref="A1:F1"/>
    <mergeCell ref="E2:F2"/>
    <mergeCell ref="A4:D4"/>
    <mergeCell ref="A59:D59"/>
    <mergeCell ref="A60:D60"/>
    <mergeCell ref="A72:D72"/>
    <mergeCell ref="A73:D73"/>
    <mergeCell ref="A74:D74"/>
    <mergeCell ref="A2:A3"/>
    <mergeCell ref="A5:A12"/>
    <mergeCell ref="A13:A20"/>
    <mergeCell ref="A21:A28"/>
    <mergeCell ref="A29:A36"/>
    <mergeCell ref="A37:A44"/>
    <mergeCell ref="A45:A51"/>
    <mergeCell ref="A52:A58"/>
    <mergeCell ref="A61:A62"/>
    <mergeCell ref="A63:A64"/>
    <mergeCell ref="A65:A66"/>
    <mergeCell ref="A67:A68"/>
    <mergeCell ref="B2:B3"/>
    <mergeCell ref="B5:B12"/>
    <mergeCell ref="B13:B20"/>
    <mergeCell ref="B21:B28"/>
    <mergeCell ref="B29:B36"/>
    <mergeCell ref="B37:B44"/>
    <mergeCell ref="B45:B51"/>
    <mergeCell ref="B52:B58"/>
    <mergeCell ref="B61:B62"/>
    <mergeCell ref="B63:B64"/>
    <mergeCell ref="B65:B66"/>
    <mergeCell ref="B67:B68"/>
    <mergeCell ref="C2:C3"/>
    <mergeCell ref="D2:D3"/>
    <mergeCell ref="D5:D12"/>
    <mergeCell ref="D13:D20"/>
    <mergeCell ref="D21:D28"/>
    <mergeCell ref="D29:D36"/>
    <mergeCell ref="D37:D44"/>
    <mergeCell ref="D45:D51"/>
    <mergeCell ref="D52:D58"/>
    <mergeCell ref="D61:D62"/>
    <mergeCell ref="D63:D64"/>
    <mergeCell ref="D65:D66"/>
    <mergeCell ref="D67:D68"/>
    <mergeCell ref="E5:E12"/>
    <mergeCell ref="E13:E20"/>
    <mergeCell ref="E21:E28"/>
    <mergeCell ref="E29:E36"/>
    <mergeCell ref="E37:E44"/>
    <mergeCell ref="E45:E51"/>
    <mergeCell ref="E52:E58"/>
    <mergeCell ref="E61:E62"/>
    <mergeCell ref="E63:E64"/>
    <mergeCell ref="E65:E66"/>
    <mergeCell ref="E67:E68"/>
    <mergeCell ref="F5:F12"/>
    <mergeCell ref="F13:F20"/>
    <mergeCell ref="F21:F28"/>
    <mergeCell ref="F29:F36"/>
    <mergeCell ref="F37:F44"/>
    <mergeCell ref="F45:F51"/>
    <mergeCell ref="F52:F58"/>
    <mergeCell ref="F61:F62"/>
    <mergeCell ref="F63:F64"/>
    <mergeCell ref="F65:F66"/>
    <mergeCell ref="F67:F68"/>
  </mergeCells>
  <pageMargins left="0.751388888888889" right="0.751388888888889" top="0.802777777777778" bottom="0.802777777777778" header="0.5" footer="0.5"/>
  <pageSetup paperSize="9" scale="72" orientation="landscape" horizontalDpi="600"/>
  <headerFooter/>
  <rowBreaks count="8" manualBreakCount="8">
    <brk id="20" max="5" man="1"/>
    <brk id="36" max="5" man="1"/>
    <brk id="59" max="5" man="1"/>
    <brk id="74" max="16383" man="1"/>
    <brk id="74" max="16383" man="1"/>
    <brk id="82" max="16383" man="1"/>
    <brk id="82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_xie xin</cp:lastModifiedBy>
  <dcterms:created xsi:type="dcterms:W3CDTF">2025-08-25T01:44:00Z</dcterms:created>
  <dcterms:modified xsi:type="dcterms:W3CDTF">2025-12-02T07:20:15Z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6367CC4BD8A447769D59571A7F325824_13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