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1940"/>
  </bookViews>
  <sheets>
    <sheet name="Sheet1" sheetId="1" r:id="rId1"/>
  </sheets>
  <definedNames>
    <definedName name="_xlnm.Print_Area" localSheetId="0">Sheet1!$A$1:$R$38</definedName>
  </definedNames>
  <calcPr calcId="144525"/>
</workbook>
</file>

<file path=xl/sharedStrings.xml><?xml version="1.0" encoding="utf-8"?>
<sst xmlns="http://schemas.openxmlformats.org/spreadsheetml/2006/main" count="30" uniqueCount="25">
  <si>
    <t>水泥混凝土路面工程数量表</t>
  </si>
  <si>
    <t>SⅢ-10</t>
  </si>
  <si>
    <t>横州市新福镇新福社区居委会六马垌到砖厂村屯道路</t>
  </si>
  <si>
    <t>第 1 页  共 1 页</t>
  </si>
  <si>
    <t>序
号</t>
  </si>
  <si>
    <t>起讫桩号</t>
  </si>
  <si>
    <t>铺筑
长度              （m）</t>
  </si>
  <si>
    <t>结构
类型</t>
  </si>
  <si>
    <t>行车道（含错车道加宽）</t>
  </si>
  <si>
    <t>土路肩</t>
  </si>
  <si>
    <t>错车道
加宽
（K㎡）</t>
  </si>
  <si>
    <t>路面
加宽
（K㎡）</t>
  </si>
  <si>
    <t>备注</t>
  </si>
  <si>
    <t>级配碎石调平层</t>
  </si>
  <si>
    <t>C30水泥混凝土面层</t>
  </si>
  <si>
    <t>宽度
（m）</t>
  </si>
  <si>
    <t>厚度
（cm）</t>
  </si>
  <si>
    <t>数量
（K㎡）</t>
  </si>
  <si>
    <t>数量
（m³）</t>
  </si>
  <si>
    <t>~</t>
  </si>
  <si>
    <t>详见路面结构设计图</t>
  </si>
  <si>
    <r>
      <rPr>
        <sz val="10"/>
        <color theme="1"/>
        <rFont val="宋体"/>
        <charset val="134"/>
        <scheme val="minor"/>
      </rPr>
      <t>2</t>
    </r>
    <r>
      <rPr>
        <sz val="10"/>
        <color theme="1"/>
        <rFont val="Arial"/>
        <charset val="134"/>
      </rPr>
      <t>×</t>
    </r>
    <r>
      <rPr>
        <sz val="10"/>
        <color theme="1"/>
        <rFont val="宋体"/>
        <charset val="134"/>
        <scheme val="minor"/>
      </rPr>
      <t>0.5</t>
    </r>
  </si>
  <si>
    <t>合  计</t>
  </si>
  <si>
    <t>编制：</t>
  </si>
  <si>
    <t>复核：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</si>
</sst>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\K0\+000"/>
    <numFmt numFmtId="178" formatCode="0.0_ "/>
    <numFmt numFmtId="179" formatCode="0&quot;号&quot;&quot;路&quot;"/>
    <numFmt numFmtId="180" formatCode="0.000_ "/>
  </numFmts>
  <fonts count="26">
    <font>
      <sz val="11"/>
      <color theme="1"/>
      <name val="宋体"/>
      <charset val="134"/>
      <scheme val="minor"/>
    </font>
    <font>
      <sz val="20"/>
      <color theme="1"/>
      <name val="黑体"/>
      <charset val="134"/>
    </font>
    <font>
      <sz val="10"/>
      <color theme="1"/>
      <name val="黑体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u/>
      <sz val="20"/>
      <color theme="1"/>
      <name val="黑体"/>
      <charset val="134"/>
    </font>
    <font>
      <sz val="10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9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2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22" applyNumberFormat="0" applyAlignment="0" applyProtection="0">
      <alignment vertical="center"/>
    </xf>
    <xf numFmtId="0" fontId="20" fillId="11" borderId="18" applyNumberFormat="0" applyAlignment="0" applyProtection="0">
      <alignment vertical="center"/>
    </xf>
    <xf numFmtId="0" fontId="21" fillId="12" borderId="23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177" fontId="3" fillId="0" borderId="7" xfId="0" applyNumberFormat="1" applyFont="1" applyFill="1" applyBorder="1" applyAlignment="1">
      <alignment horizontal="right" vertical="center"/>
    </xf>
    <xf numFmtId="0" fontId="6" fillId="0" borderId="8" xfId="0" applyFont="1" applyFill="1" applyBorder="1" applyAlignment="1">
      <alignment horizontal="center" vertical="center"/>
    </xf>
    <xf numFmtId="177" fontId="3" fillId="0" borderId="9" xfId="0" applyNumberFormat="1" applyFont="1" applyFill="1" applyBorder="1" applyAlignment="1">
      <alignment horizontal="left" vertical="center"/>
    </xf>
    <xf numFmtId="176" fontId="3" fillId="0" borderId="9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178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79" fontId="3" fillId="0" borderId="7" xfId="0" applyNumberFormat="1" applyFont="1" applyFill="1" applyBorder="1" applyAlignment="1">
      <alignment horizontal="center" vertical="center"/>
    </xf>
    <xf numFmtId="179" fontId="3" fillId="0" borderId="8" xfId="0" applyNumberFormat="1" applyFont="1" applyFill="1" applyBorder="1" applyAlignment="1">
      <alignment horizontal="center" vertical="center"/>
    </xf>
    <xf numFmtId="179" fontId="3" fillId="0" borderId="9" xfId="0" applyNumberFormat="1" applyFont="1" applyFill="1" applyBorder="1" applyAlignment="1">
      <alignment horizontal="center" vertical="center"/>
    </xf>
    <xf numFmtId="179" fontId="3" fillId="0" borderId="7" xfId="0" applyNumberFormat="1" applyFont="1" applyBorder="1" applyAlignment="1">
      <alignment horizontal="center" vertical="center"/>
    </xf>
    <xf numFmtId="179" fontId="3" fillId="0" borderId="8" xfId="0" applyNumberFormat="1" applyFont="1" applyBorder="1" applyAlignment="1">
      <alignment horizontal="center" vertical="center"/>
    </xf>
    <xf numFmtId="179" fontId="3" fillId="0" borderId="9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178" fontId="3" fillId="0" borderId="4" xfId="0" applyNumberFormat="1" applyFont="1" applyBorder="1" applyAlignment="1">
      <alignment horizontal="center" vertical="center"/>
    </xf>
    <xf numFmtId="177" fontId="3" fillId="0" borderId="7" xfId="0" applyNumberFormat="1" applyFont="1" applyBorder="1" applyAlignment="1">
      <alignment horizontal="right" vertical="center"/>
    </xf>
    <xf numFmtId="0" fontId="6" fillId="0" borderId="8" xfId="0" applyFont="1" applyBorder="1" applyAlignment="1">
      <alignment horizontal="center" vertical="center"/>
    </xf>
    <xf numFmtId="177" fontId="3" fillId="0" borderId="9" xfId="0" applyNumberFormat="1" applyFont="1" applyBorder="1" applyAlignment="1">
      <alignment horizontal="left" vertical="center"/>
    </xf>
    <xf numFmtId="176" fontId="3" fillId="0" borderId="9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176" fontId="3" fillId="0" borderId="4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180" fontId="3" fillId="0" borderId="4" xfId="0" applyNumberFormat="1" applyFont="1" applyFill="1" applyBorder="1" applyAlignment="1">
      <alignment horizontal="center" vertical="center"/>
    </xf>
    <xf numFmtId="176" fontId="3" fillId="0" borderId="4" xfId="0" applyNumberFormat="1" applyFont="1" applyFill="1" applyBorder="1" applyAlignment="1">
      <alignment horizontal="center" vertical="center"/>
    </xf>
    <xf numFmtId="180" fontId="3" fillId="0" borderId="4" xfId="0" applyNumberFormat="1" applyFont="1" applyFill="1" applyBorder="1" applyAlignment="1">
      <alignment horizontal="center" vertical="center"/>
    </xf>
    <xf numFmtId="180" fontId="3" fillId="0" borderId="4" xfId="0" applyNumberFormat="1" applyFont="1" applyBorder="1" applyAlignment="1">
      <alignment horizontal="center" vertical="center"/>
    </xf>
    <xf numFmtId="180" fontId="4" fillId="0" borderId="14" xfId="0" applyNumberFormat="1" applyFont="1" applyBorder="1" applyAlignment="1">
      <alignment horizontal="center" vertical="center"/>
    </xf>
    <xf numFmtId="176" fontId="4" fillId="0" borderId="14" xfId="0" applyNumberFormat="1" applyFont="1" applyBorder="1" applyAlignment="1">
      <alignment horizontal="center" vertical="center"/>
    </xf>
    <xf numFmtId="180" fontId="4" fillId="0" borderId="14" xfId="0" applyNumberFormat="1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5</xdr:col>
      <xdr:colOff>898525</xdr:colOff>
      <xdr:row>37</xdr:row>
      <xdr:rowOff>26035</xdr:rowOff>
    </xdr:from>
    <xdr:to>
      <xdr:col>6</xdr:col>
      <xdr:colOff>72390</xdr:colOff>
      <xdr:row>38</xdr:row>
      <xdr:rowOff>0</xdr:rowOff>
    </xdr:to>
    <xdr:pic>
      <xdr:nvPicPr>
        <xdr:cNvPr id="4" name="图片 3" descr="设计-杨信富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3603625" y="9128760"/>
          <a:ext cx="593090" cy="2914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14</xdr:col>
      <xdr:colOff>703580</xdr:colOff>
      <xdr:row>37</xdr:row>
      <xdr:rowOff>30480</xdr:rowOff>
    </xdr:from>
    <xdr:to>
      <xdr:col>15</xdr:col>
      <xdr:colOff>487680</xdr:colOff>
      <xdr:row>38</xdr:row>
      <xdr:rowOff>1270</xdr:rowOff>
    </xdr:to>
    <xdr:pic>
      <xdr:nvPicPr>
        <xdr:cNvPr id="5" name="图片 4" descr="复核-崔建森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2066905" y="9133205"/>
          <a:ext cx="746125" cy="28829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R54"/>
  <sheetViews>
    <sheetView showGridLines="0" tabSelected="1" view="pageBreakPreview" zoomScale="85" zoomScaleNormal="70" workbookViewId="0">
      <selection activeCell="L27" sqref="L27"/>
    </sheetView>
  </sheetViews>
  <sheetFormatPr defaultColWidth="9" defaultRowHeight="13.5"/>
  <cols>
    <col min="1" max="1" width="3.625" style="5" customWidth="1"/>
    <col min="2" max="2" width="9.625" style="6"/>
    <col min="3" max="3" width="3.125" style="5" customWidth="1"/>
    <col min="4" max="4" width="9.375" style="7" customWidth="1"/>
    <col min="5" max="5" width="9.75" style="5" customWidth="1"/>
    <col min="6" max="6" width="18.625" style="5" customWidth="1"/>
    <col min="7" max="7" width="10.625" style="5" customWidth="1"/>
    <col min="8" max="9" width="12.625" style="5" customWidth="1"/>
    <col min="10" max="10" width="10.625" style="5" customWidth="1"/>
    <col min="11" max="12" width="12.625" style="5" customWidth="1"/>
    <col min="13" max="13" width="10.625" style="5" customWidth="1"/>
    <col min="14" max="15" width="12.625" style="5" customWidth="1"/>
    <col min="16" max="18" width="11" style="5" customWidth="1"/>
    <col min="19" max="16384" width="9" style="5"/>
  </cols>
  <sheetData>
    <row r="1" s="1" customFormat="1" ht="25.25" customHeight="1" spans="1:18">
      <c r="A1" s="8" t="s">
        <v>0</v>
      </c>
      <c r="B1" s="8"/>
      <c r="C1" s="8"/>
      <c r="D1" s="9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</row>
    <row r="2" s="2" customFormat="1" ht="12" customHeight="1" spans="2:18">
      <c r="B2" s="10"/>
      <c r="D2" s="11"/>
      <c r="O2" s="56"/>
      <c r="P2" s="57" t="s">
        <v>1</v>
      </c>
      <c r="Q2" s="57"/>
      <c r="R2" s="57"/>
    </row>
    <row r="3" s="3" customFormat="1" ht="14.5" customHeight="1" spans="1:18">
      <c r="A3" s="12" t="s">
        <v>2</v>
      </c>
      <c r="B3" s="12"/>
      <c r="C3" s="12"/>
      <c r="D3" s="12"/>
      <c r="E3" s="12"/>
      <c r="G3" s="12"/>
      <c r="H3" s="12"/>
      <c r="I3" s="12"/>
      <c r="O3" s="58"/>
      <c r="P3" s="59" t="s">
        <v>3</v>
      </c>
      <c r="Q3" s="59"/>
      <c r="R3" s="59"/>
    </row>
    <row r="4" s="4" customFormat="1" ht="19" customHeight="1" spans="1:18">
      <c r="A4" s="13" t="s">
        <v>4</v>
      </c>
      <c r="B4" s="14" t="s">
        <v>5</v>
      </c>
      <c r="C4" s="14"/>
      <c r="D4" s="15"/>
      <c r="E4" s="16" t="s">
        <v>6</v>
      </c>
      <c r="F4" s="16" t="s">
        <v>7</v>
      </c>
      <c r="G4" s="14" t="s">
        <v>8</v>
      </c>
      <c r="H4" s="14"/>
      <c r="I4" s="14"/>
      <c r="J4" s="14"/>
      <c r="K4" s="14"/>
      <c r="L4" s="14"/>
      <c r="M4" s="14" t="s">
        <v>9</v>
      </c>
      <c r="N4" s="14"/>
      <c r="O4" s="14"/>
      <c r="P4" s="16" t="s">
        <v>10</v>
      </c>
      <c r="Q4" s="16" t="s">
        <v>11</v>
      </c>
      <c r="R4" s="68" t="s">
        <v>12</v>
      </c>
    </row>
    <row r="5" s="4" customFormat="1" ht="19" customHeight="1" spans="1:18">
      <c r="A5" s="17"/>
      <c r="B5" s="18"/>
      <c r="C5" s="18"/>
      <c r="D5" s="19"/>
      <c r="E5" s="20"/>
      <c r="F5" s="20"/>
      <c r="G5" s="18" t="s">
        <v>13</v>
      </c>
      <c r="H5" s="18"/>
      <c r="I5" s="18"/>
      <c r="J5" s="18" t="s">
        <v>14</v>
      </c>
      <c r="K5" s="18"/>
      <c r="L5" s="18"/>
      <c r="M5" s="18"/>
      <c r="N5" s="18"/>
      <c r="O5" s="18"/>
      <c r="P5" s="18"/>
      <c r="Q5" s="18"/>
      <c r="R5" s="69"/>
    </row>
    <row r="6" s="4" customFormat="1" ht="38" customHeight="1" spans="1:18">
      <c r="A6" s="17"/>
      <c r="B6" s="21"/>
      <c r="C6" s="21"/>
      <c r="D6" s="22"/>
      <c r="E6" s="20"/>
      <c r="F6" s="20"/>
      <c r="G6" s="20" t="s">
        <v>15</v>
      </c>
      <c r="H6" s="20" t="s">
        <v>16</v>
      </c>
      <c r="I6" s="20" t="s">
        <v>17</v>
      </c>
      <c r="J6" s="20" t="s">
        <v>15</v>
      </c>
      <c r="K6" s="20" t="s">
        <v>16</v>
      </c>
      <c r="L6" s="20" t="s">
        <v>17</v>
      </c>
      <c r="M6" s="20" t="s">
        <v>15</v>
      </c>
      <c r="N6" s="20" t="s">
        <v>16</v>
      </c>
      <c r="O6" s="60" t="s">
        <v>18</v>
      </c>
      <c r="P6" s="18"/>
      <c r="Q6" s="18"/>
      <c r="R6" s="69"/>
    </row>
    <row r="7" s="3" customFormat="1" ht="19" customHeight="1" spans="1:18">
      <c r="A7" s="23">
        <v>1</v>
      </c>
      <c r="B7" s="24">
        <v>0</v>
      </c>
      <c r="C7" s="25" t="s">
        <v>19</v>
      </c>
      <c r="D7" s="26">
        <v>500</v>
      </c>
      <c r="E7" s="27">
        <f>D7-B7</f>
        <v>500</v>
      </c>
      <c r="F7" s="28" t="s">
        <v>20</v>
      </c>
      <c r="G7" s="29">
        <f>J7+0.1</f>
        <v>3.6</v>
      </c>
      <c r="H7" s="30">
        <v>5</v>
      </c>
      <c r="I7" s="61">
        <f>ROUND(E7*G7/1000+P7+Q7,3)</f>
        <v>1.848</v>
      </c>
      <c r="J7" s="30">
        <v>3.5</v>
      </c>
      <c r="K7" s="30">
        <v>18</v>
      </c>
      <c r="L7" s="61">
        <f>ROUND(E7*J7/1000+P7+Q7,3)</f>
        <v>1.798</v>
      </c>
      <c r="M7" s="30" t="s">
        <v>21</v>
      </c>
      <c r="N7" s="30">
        <f>H7+K7</f>
        <v>23</v>
      </c>
      <c r="O7" s="62">
        <f>ROUND(E7*(N7/100)*2*0.5,0)</f>
        <v>115</v>
      </c>
      <c r="P7" s="63">
        <f>1*0.048</f>
        <v>0.048</v>
      </c>
      <c r="Q7" s="38"/>
      <c r="R7" s="70"/>
    </row>
    <row r="8" s="3" customFormat="1" ht="19" customHeight="1" spans="1:18">
      <c r="A8" s="31"/>
      <c r="B8" s="32"/>
      <c r="C8" s="33"/>
      <c r="D8" s="34"/>
      <c r="E8" s="30"/>
      <c r="F8" s="28"/>
      <c r="G8" s="29"/>
      <c r="H8" s="30"/>
      <c r="I8" s="61"/>
      <c r="J8" s="30"/>
      <c r="K8" s="30"/>
      <c r="L8" s="61"/>
      <c r="M8" s="30"/>
      <c r="N8" s="30"/>
      <c r="O8" s="62"/>
      <c r="P8" s="30"/>
      <c r="Q8" s="38"/>
      <c r="R8" s="70"/>
    </row>
    <row r="9" s="3" customFormat="1" ht="19" customHeight="1" spans="1:18">
      <c r="A9" s="23"/>
      <c r="B9" s="24"/>
      <c r="C9" s="25"/>
      <c r="D9" s="26"/>
      <c r="E9" s="27"/>
      <c r="F9" s="28"/>
      <c r="G9" s="29"/>
      <c r="H9" s="30"/>
      <c r="I9" s="61"/>
      <c r="J9" s="30"/>
      <c r="K9" s="30"/>
      <c r="L9" s="61"/>
      <c r="M9" s="30"/>
      <c r="N9" s="30"/>
      <c r="O9" s="62"/>
      <c r="P9" s="63"/>
      <c r="Q9" s="38"/>
      <c r="R9" s="70"/>
    </row>
    <row r="10" s="3" customFormat="1" ht="19" customHeight="1" spans="1:18">
      <c r="A10" s="31"/>
      <c r="B10" s="35"/>
      <c r="C10" s="36"/>
      <c r="D10" s="37"/>
      <c r="E10" s="38"/>
      <c r="F10" s="39"/>
      <c r="G10" s="40"/>
      <c r="H10" s="38"/>
      <c r="I10" s="64"/>
      <c r="J10" s="38"/>
      <c r="K10" s="38"/>
      <c r="L10" s="64"/>
      <c r="M10" s="38"/>
      <c r="N10" s="38"/>
      <c r="O10" s="46"/>
      <c r="P10" s="38"/>
      <c r="Q10" s="38"/>
      <c r="R10" s="70"/>
    </row>
    <row r="11" s="3" customFormat="1" ht="19" customHeight="1" spans="1:18">
      <c r="A11" s="23"/>
      <c r="B11" s="41"/>
      <c r="C11" s="42"/>
      <c r="D11" s="43"/>
      <c r="E11" s="44"/>
      <c r="F11" s="39"/>
      <c r="G11" s="40"/>
      <c r="H11" s="38"/>
      <c r="I11" s="64"/>
      <c r="J11" s="38"/>
      <c r="K11" s="38"/>
      <c r="L11" s="64"/>
      <c r="M11" s="38"/>
      <c r="N11" s="38"/>
      <c r="O11" s="46"/>
      <c r="P11" s="38"/>
      <c r="Q11" s="38"/>
      <c r="R11" s="70"/>
    </row>
    <row r="12" s="3" customFormat="1" ht="19" customHeight="1" spans="1:18">
      <c r="A12" s="23"/>
      <c r="B12" s="41"/>
      <c r="C12" s="42"/>
      <c r="D12" s="43"/>
      <c r="E12" s="44"/>
      <c r="F12" s="39"/>
      <c r="G12" s="40"/>
      <c r="H12" s="38"/>
      <c r="I12" s="64"/>
      <c r="J12" s="38"/>
      <c r="K12" s="38"/>
      <c r="L12" s="64"/>
      <c r="M12" s="38"/>
      <c r="N12" s="38"/>
      <c r="O12" s="46"/>
      <c r="P12" s="38"/>
      <c r="Q12" s="38"/>
      <c r="R12" s="70"/>
    </row>
    <row r="13" s="3" customFormat="1" ht="19" customHeight="1" spans="1:18">
      <c r="A13" s="23"/>
      <c r="B13" s="41"/>
      <c r="C13" s="42"/>
      <c r="D13" s="43"/>
      <c r="E13" s="44"/>
      <c r="F13" s="39"/>
      <c r="G13" s="40"/>
      <c r="H13" s="38"/>
      <c r="I13" s="64"/>
      <c r="J13" s="38"/>
      <c r="K13" s="38"/>
      <c r="L13" s="64"/>
      <c r="M13" s="38"/>
      <c r="N13" s="38"/>
      <c r="O13" s="46"/>
      <c r="P13" s="38"/>
      <c r="Q13" s="38"/>
      <c r="R13" s="70"/>
    </row>
    <row r="14" s="3" customFormat="1" ht="19" customHeight="1" spans="1:18">
      <c r="A14" s="31"/>
      <c r="B14" s="35"/>
      <c r="C14" s="36"/>
      <c r="D14" s="37"/>
      <c r="E14" s="38"/>
      <c r="F14" s="45"/>
      <c r="G14" s="40"/>
      <c r="H14" s="38"/>
      <c r="I14" s="64"/>
      <c r="J14" s="38"/>
      <c r="K14" s="38"/>
      <c r="L14" s="64"/>
      <c r="M14" s="38"/>
      <c r="N14" s="38"/>
      <c r="O14" s="46"/>
      <c r="P14" s="38"/>
      <c r="Q14" s="38"/>
      <c r="R14" s="70"/>
    </row>
    <row r="15" s="3" customFormat="1" ht="19" customHeight="1" spans="1:18">
      <c r="A15" s="23"/>
      <c r="B15" s="41"/>
      <c r="C15" s="42"/>
      <c r="D15" s="43"/>
      <c r="E15" s="46"/>
      <c r="F15" s="45"/>
      <c r="G15" s="40"/>
      <c r="H15" s="38"/>
      <c r="I15" s="64"/>
      <c r="J15" s="38"/>
      <c r="K15" s="38"/>
      <c r="L15" s="64"/>
      <c r="M15" s="38"/>
      <c r="N15" s="38"/>
      <c r="O15" s="46"/>
      <c r="P15" s="64"/>
      <c r="Q15" s="38"/>
      <c r="R15" s="70"/>
    </row>
    <row r="16" s="3" customFormat="1" ht="19" customHeight="1" spans="1:18">
      <c r="A16" s="47"/>
      <c r="B16" s="41"/>
      <c r="C16" s="42"/>
      <c r="D16" s="43"/>
      <c r="E16" s="46"/>
      <c r="F16" s="45"/>
      <c r="G16" s="40"/>
      <c r="H16" s="38"/>
      <c r="I16" s="64"/>
      <c r="J16" s="38"/>
      <c r="K16" s="38"/>
      <c r="L16" s="64"/>
      <c r="M16" s="38"/>
      <c r="N16" s="38"/>
      <c r="O16" s="46"/>
      <c r="P16" s="64"/>
      <c r="Q16" s="38"/>
      <c r="R16" s="70"/>
    </row>
    <row r="17" s="3" customFormat="1" ht="19" customHeight="1" spans="1:18">
      <c r="A17" s="31"/>
      <c r="B17" s="35"/>
      <c r="C17" s="36"/>
      <c r="D17" s="37"/>
      <c r="E17" s="38"/>
      <c r="F17" s="45"/>
      <c r="G17" s="40"/>
      <c r="H17" s="38"/>
      <c r="I17" s="64"/>
      <c r="J17" s="38"/>
      <c r="K17" s="38"/>
      <c r="L17" s="64"/>
      <c r="M17" s="38"/>
      <c r="N17" s="38"/>
      <c r="O17" s="46"/>
      <c r="P17" s="38"/>
      <c r="Q17" s="38"/>
      <c r="R17" s="70"/>
    </row>
    <row r="18" s="3" customFormat="1" ht="19" customHeight="1" spans="1:18">
      <c r="A18" s="23"/>
      <c r="B18" s="41"/>
      <c r="C18" s="42"/>
      <c r="D18" s="43"/>
      <c r="E18" s="46"/>
      <c r="F18" s="39"/>
      <c r="G18" s="40"/>
      <c r="H18" s="38"/>
      <c r="I18" s="64"/>
      <c r="J18" s="38"/>
      <c r="K18" s="38"/>
      <c r="L18" s="64"/>
      <c r="M18" s="38"/>
      <c r="N18" s="38"/>
      <c r="O18" s="46"/>
      <c r="P18" s="38"/>
      <c r="Q18" s="38"/>
      <c r="R18" s="70"/>
    </row>
    <row r="19" s="3" customFormat="1" ht="19" customHeight="1" spans="1:18">
      <c r="A19" s="31"/>
      <c r="B19" s="35"/>
      <c r="C19" s="36"/>
      <c r="D19" s="37"/>
      <c r="E19" s="38"/>
      <c r="F19" s="39"/>
      <c r="G19" s="40"/>
      <c r="H19" s="38"/>
      <c r="I19" s="64"/>
      <c r="J19" s="38"/>
      <c r="K19" s="38"/>
      <c r="L19" s="64"/>
      <c r="M19" s="38"/>
      <c r="N19" s="38"/>
      <c r="O19" s="46"/>
      <c r="P19" s="38"/>
      <c r="Q19" s="38"/>
      <c r="R19" s="70"/>
    </row>
    <row r="20" s="3" customFormat="1" ht="19" customHeight="1" spans="1:18">
      <c r="A20" s="23"/>
      <c r="B20" s="35"/>
      <c r="C20" s="36"/>
      <c r="D20" s="37"/>
      <c r="E20" s="48"/>
      <c r="F20" s="39"/>
      <c r="G20" s="40"/>
      <c r="H20" s="38"/>
      <c r="I20" s="64"/>
      <c r="J20" s="38"/>
      <c r="K20" s="38"/>
      <c r="L20" s="64"/>
      <c r="M20" s="38"/>
      <c r="N20" s="38"/>
      <c r="O20" s="46"/>
      <c r="P20" s="38"/>
      <c r="Q20" s="38"/>
      <c r="R20" s="70"/>
    </row>
    <row r="21" s="3" customFormat="1" ht="19" customHeight="1" spans="1:18">
      <c r="A21" s="23"/>
      <c r="B21" s="35"/>
      <c r="C21" s="36"/>
      <c r="D21" s="37"/>
      <c r="E21" s="48"/>
      <c r="F21" s="39"/>
      <c r="G21" s="40"/>
      <c r="H21" s="38"/>
      <c r="I21" s="64"/>
      <c r="J21" s="38"/>
      <c r="K21" s="38"/>
      <c r="L21" s="64"/>
      <c r="M21" s="38"/>
      <c r="N21" s="38"/>
      <c r="O21" s="46"/>
      <c r="P21" s="38"/>
      <c r="Q21" s="38"/>
      <c r="R21" s="70"/>
    </row>
    <row r="22" s="3" customFormat="1" ht="19" customHeight="1" spans="1:18">
      <c r="A22" s="23"/>
      <c r="B22" s="35"/>
      <c r="C22" s="36"/>
      <c r="D22" s="37"/>
      <c r="E22" s="48"/>
      <c r="F22" s="39"/>
      <c r="G22" s="40"/>
      <c r="H22" s="38"/>
      <c r="I22" s="64"/>
      <c r="J22" s="38"/>
      <c r="K22" s="38"/>
      <c r="L22" s="64"/>
      <c r="M22" s="38"/>
      <c r="N22" s="38"/>
      <c r="O22" s="46"/>
      <c r="P22" s="38"/>
      <c r="Q22" s="38"/>
      <c r="R22" s="70"/>
    </row>
    <row r="23" s="3" customFormat="1" ht="19" customHeight="1" spans="1:18">
      <c r="A23" s="23"/>
      <c r="B23" s="35"/>
      <c r="C23" s="36"/>
      <c r="D23" s="37"/>
      <c r="E23" s="48"/>
      <c r="F23" s="39"/>
      <c r="G23" s="40"/>
      <c r="H23" s="38"/>
      <c r="I23" s="64"/>
      <c r="J23" s="38"/>
      <c r="K23" s="38"/>
      <c r="L23" s="64"/>
      <c r="M23" s="38"/>
      <c r="N23" s="38"/>
      <c r="O23" s="46"/>
      <c r="P23" s="38"/>
      <c r="Q23" s="38"/>
      <c r="R23" s="70"/>
    </row>
    <row r="24" s="3" customFormat="1" ht="19" customHeight="1" spans="1:18">
      <c r="A24" s="23"/>
      <c r="B24" s="41"/>
      <c r="C24" s="42"/>
      <c r="D24" s="43"/>
      <c r="E24" s="44"/>
      <c r="F24" s="39"/>
      <c r="G24" s="40"/>
      <c r="H24" s="38"/>
      <c r="I24" s="64"/>
      <c r="J24" s="38"/>
      <c r="K24" s="38"/>
      <c r="L24" s="64"/>
      <c r="M24" s="38"/>
      <c r="N24" s="38"/>
      <c r="O24" s="46"/>
      <c r="P24" s="64"/>
      <c r="Q24" s="38"/>
      <c r="R24" s="70"/>
    </row>
    <row r="25" s="3" customFormat="1" ht="19" customHeight="1" spans="1:18">
      <c r="A25" s="23"/>
      <c r="B25" s="41"/>
      <c r="C25" s="42"/>
      <c r="D25" s="43"/>
      <c r="E25" s="44"/>
      <c r="F25" s="39"/>
      <c r="G25" s="40"/>
      <c r="H25" s="38"/>
      <c r="I25" s="64"/>
      <c r="J25" s="38"/>
      <c r="K25" s="38"/>
      <c r="L25" s="64"/>
      <c r="M25" s="38"/>
      <c r="N25" s="38"/>
      <c r="O25" s="46"/>
      <c r="P25" s="64"/>
      <c r="Q25" s="38"/>
      <c r="R25" s="70"/>
    </row>
    <row r="26" s="3" customFormat="1" ht="19" customHeight="1" spans="1:18">
      <c r="A26" s="31"/>
      <c r="B26" s="35"/>
      <c r="C26" s="36"/>
      <c r="D26" s="37"/>
      <c r="E26" s="38"/>
      <c r="F26" s="39"/>
      <c r="G26" s="40"/>
      <c r="H26" s="38"/>
      <c r="I26" s="64"/>
      <c r="J26" s="38"/>
      <c r="K26" s="38"/>
      <c r="L26" s="64"/>
      <c r="M26" s="38"/>
      <c r="N26" s="38"/>
      <c r="O26" s="46"/>
      <c r="P26" s="38"/>
      <c r="Q26" s="38"/>
      <c r="R26" s="70"/>
    </row>
    <row r="27" s="3" customFormat="1" ht="19" customHeight="1" spans="1:18">
      <c r="A27" s="23"/>
      <c r="B27" s="35"/>
      <c r="C27" s="36"/>
      <c r="D27" s="37"/>
      <c r="E27" s="48"/>
      <c r="F27" s="39"/>
      <c r="G27" s="40"/>
      <c r="H27" s="38"/>
      <c r="I27" s="64"/>
      <c r="J27" s="38"/>
      <c r="K27" s="38"/>
      <c r="L27" s="64"/>
      <c r="M27" s="38"/>
      <c r="N27" s="38"/>
      <c r="O27" s="46"/>
      <c r="P27" s="38"/>
      <c r="Q27" s="38"/>
      <c r="R27" s="70"/>
    </row>
    <row r="28" s="3" customFormat="1" ht="19" customHeight="1" spans="1:18">
      <c r="A28" s="23"/>
      <c r="B28" s="41"/>
      <c r="C28" s="42"/>
      <c r="D28" s="43"/>
      <c r="E28" s="44"/>
      <c r="F28" s="39"/>
      <c r="G28" s="40"/>
      <c r="H28" s="38"/>
      <c r="I28" s="64"/>
      <c r="J28" s="38"/>
      <c r="K28" s="38"/>
      <c r="L28" s="64"/>
      <c r="M28" s="38"/>
      <c r="N28" s="38"/>
      <c r="O28" s="46"/>
      <c r="P28" s="38"/>
      <c r="Q28" s="38"/>
      <c r="R28" s="70"/>
    </row>
    <row r="29" s="3" customFormat="1" ht="19" customHeight="1" spans="1:18">
      <c r="A29" s="23"/>
      <c r="B29" s="41"/>
      <c r="C29" s="42"/>
      <c r="D29" s="43"/>
      <c r="E29" s="44"/>
      <c r="F29" s="39"/>
      <c r="G29" s="40"/>
      <c r="H29" s="38"/>
      <c r="I29" s="64"/>
      <c r="J29" s="38"/>
      <c r="K29" s="38"/>
      <c r="L29" s="64"/>
      <c r="M29" s="38"/>
      <c r="N29" s="38"/>
      <c r="O29" s="46"/>
      <c r="P29" s="38"/>
      <c r="Q29" s="38"/>
      <c r="R29" s="70"/>
    </row>
    <row r="30" s="3" customFormat="1" ht="19" customHeight="1" spans="1:18">
      <c r="A30" s="31"/>
      <c r="B30" s="35"/>
      <c r="C30" s="36"/>
      <c r="D30" s="37"/>
      <c r="E30" s="38"/>
      <c r="F30" s="39"/>
      <c r="G30" s="40"/>
      <c r="H30" s="38"/>
      <c r="I30" s="64"/>
      <c r="J30" s="38"/>
      <c r="K30" s="38"/>
      <c r="L30" s="64"/>
      <c r="M30" s="38"/>
      <c r="N30" s="38"/>
      <c r="O30" s="46"/>
      <c r="P30" s="38"/>
      <c r="Q30" s="38"/>
      <c r="R30" s="70"/>
    </row>
    <row r="31" s="3" customFormat="1" ht="19" customHeight="1" spans="1:18">
      <c r="A31" s="23"/>
      <c r="B31" s="41"/>
      <c r="C31" s="42"/>
      <c r="D31" s="43"/>
      <c r="E31" s="44"/>
      <c r="F31" s="39"/>
      <c r="G31" s="40"/>
      <c r="H31" s="38"/>
      <c r="I31" s="64"/>
      <c r="J31" s="38"/>
      <c r="K31" s="38"/>
      <c r="L31" s="64"/>
      <c r="M31" s="38"/>
      <c r="N31" s="38"/>
      <c r="O31" s="46"/>
      <c r="P31" s="38"/>
      <c r="Q31" s="38"/>
      <c r="R31" s="70"/>
    </row>
    <row r="32" s="3" customFormat="1" ht="19" customHeight="1" spans="1:18">
      <c r="A32" s="31"/>
      <c r="B32" s="41"/>
      <c r="C32" s="42"/>
      <c r="D32" s="43"/>
      <c r="E32" s="38"/>
      <c r="F32" s="39"/>
      <c r="G32" s="40"/>
      <c r="H32" s="38"/>
      <c r="I32" s="64"/>
      <c r="J32" s="38"/>
      <c r="K32" s="38"/>
      <c r="L32" s="64"/>
      <c r="M32" s="38"/>
      <c r="N32" s="38"/>
      <c r="O32" s="46"/>
      <c r="P32" s="38"/>
      <c r="Q32" s="38"/>
      <c r="R32" s="70"/>
    </row>
    <row r="33" s="3" customFormat="1" ht="19" customHeight="1" spans="1:18">
      <c r="A33" s="31"/>
      <c r="B33" s="41"/>
      <c r="C33" s="42"/>
      <c r="D33" s="43"/>
      <c r="E33" s="38"/>
      <c r="F33" s="39"/>
      <c r="G33" s="40"/>
      <c r="H33" s="38"/>
      <c r="I33" s="64"/>
      <c r="J33" s="38"/>
      <c r="K33" s="38"/>
      <c r="L33" s="64"/>
      <c r="M33" s="38"/>
      <c r="N33" s="38"/>
      <c r="O33" s="46"/>
      <c r="P33" s="38"/>
      <c r="Q33" s="38"/>
      <c r="R33" s="70"/>
    </row>
    <row r="34" s="3" customFormat="1" ht="19" customHeight="1" spans="1:18">
      <c r="A34" s="31"/>
      <c r="B34" s="41"/>
      <c r="C34" s="42"/>
      <c r="D34" s="43"/>
      <c r="E34" s="38"/>
      <c r="F34" s="39"/>
      <c r="G34" s="40"/>
      <c r="H34" s="38"/>
      <c r="I34" s="64"/>
      <c r="J34" s="38"/>
      <c r="K34" s="38"/>
      <c r="L34" s="64"/>
      <c r="M34" s="38"/>
      <c r="N34" s="38"/>
      <c r="O34" s="46"/>
      <c r="P34" s="38"/>
      <c r="Q34" s="38"/>
      <c r="R34" s="70"/>
    </row>
    <row r="35" s="3" customFormat="1" ht="19" customHeight="1" spans="1:18">
      <c r="A35" s="31"/>
      <c r="B35" s="41"/>
      <c r="C35" s="42"/>
      <c r="D35" s="43"/>
      <c r="E35" s="38"/>
      <c r="F35" s="39"/>
      <c r="G35" s="40"/>
      <c r="H35" s="38"/>
      <c r="I35" s="64"/>
      <c r="J35" s="38"/>
      <c r="K35" s="38"/>
      <c r="L35" s="38"/>
      <c r="M35" s="38"/>
      <c r="N35" s="38"/>
      <c r="O35" s="46"/>
      <c r="P35" s="38"/>
      <c r="Q35" s="38"/>
      <c r="R35" s="70"/>
    </row>
    <row r="36" s="3" customFormat="1" ht="19" customHeight="1" spans="1:18">
      <c r="A36" s="31"/>
      <c r="B36" s="41"/>
      <c r="C36" s="42"/>
      <c r="D36" s="43"/>
      <c r="E36" s="38"/>
      <c r="F36" s="39"/>
      <c r="G36" s="40"/>
      <c r="H36" s="38"/>
      <c r="I36" s="64"/>
      <c r="J36" s="38"/>
      <c r="K36" s="38"/>
      <c r="L36" s="38"/>
      <c r="M36" s="38"/>
      <c r="N36" s="38"/>
      <c r="O36" s="46"/>
      <c r="P36" s="38"/>
      <c r="Q36" s="38"/>
      <c r="R36" s="70"/>
    </row>
    <row r="37" s="4" customFormat="1" ht="19" customHeight="1" spans="1:18">
      <c r="A37" s="49"/>
      <c r="B37" s="50" t="s">
        <v>22</v>
      </c>
      <c r="C37" s="51"/>
      <c r="D37" s="52"/>
      <c r="E37" s="53">
        <f>SUM(E7:E36)</f>
        <v>500</v>
      </c>
      <c r="F37" s="54"/>
      <c r="G37" s="53"/>
      <c r="H37" s="53"/>
      <c r="I37" s="65">
        <f>SUM(I7:I36)</f>
        <v>1.848</v>
      </c>
      <c r="J37" s="53"/>
      <c r="K37" s="53"/>
      <c r="L37" s="65">
        <f>SUM(L7:L36)</f>
        <v>1.798</v>
      </c>
      <c r="M37" s="53"/>
      <c r="N37" s="53"/>
      <c r="O37" s="66">
        <f>SUM(O7:O36)</f>
        <v>115</v>
      </c>
      <c r="P37" s="67">
        <f>SUM(P7:P36)</f>
        <v>0.048</v>
      </c>
      <c r="Q37" s="65"/>
      <c r="R37" s="71"/>
    </row>
    <row r="38" s="3" customFormat="1" ht="25" customHeight="1" spans="2:15">
      <c r="B38" s="55"/>
      <c r="D38" s="12"/>
      <c r="F38" s="3" t="s">
        <v>23</v>
      </c>
      <c r="O38" s="3" t="s">
        <v>24</v>
      </c>
    </row>
    <row r="39" ht="20.1" customHeight="1"/>
    <row r="40" ht="20.1" customHeight="1"/>
    <row r="41" ht="20.1" customHeight="1"/>
    <row r="42" ht="20.1" customHeight="1"/>
    <row r="43" ht="20.1" customHeight="1"/>
    <row r="44" ht="20.1" customHeight="1"/>
    <row r="45" ht="20.1" customHeight="1"/>
    <row r="46" ht="20.1" customHeight="1"/>
    <row r="47" ht="20.1" customHeight="1"/>
    <row r="48" ht="20.1" customHeight="1"/>
    <row r="49" ht="20.1" customHeight="1"/>
    <row r="50" ht="20.1" customHeight="1"/>
    <row r="51" ht="20.1" customHeight="1"/>
    <row r="52" ht="20.1" customHeight="1"/>
    <row r="53" ht="20.1" customHeight="1"/>
    <row r="54" ht="20.1" customHeight="1"/>
  </sheetData>
  <mergeCells count="23">
    <mergeCell ref="A1:R1"/>
    <mergeCell ref="P2:R2"/>
    <mergeCell ref="A3:I3"/>
    <mergeCell ref="P3:R3"/>
    <mergeCell ref="G4:L4"/>
    <mergeCell ref="G5:I5"/>
    <mergeCell ref="J5:L5"/>
    <mergeCell ref="B8:D8"/>
    <mergeCell ref="B10:D10"/>
    <mergeCell ref="B14:D14"/>
    <mergeCell ref="B17:D17"/>
    <mergeCell ref="B19:D19"/>
    <mergeCell ref="B26:D26"/>
    <mergeCell ref="B30:D30"/>
    <mergeCell ref="B37:D37"/>
    <mergeCell ref="A4:A6"/>
    <mergeCell ref="E4:E6"/>
    <mergeCell ref="F4:F6"/>
    <mergeCell ref="P4:P6"/>
    <mergeCell ref="Q4:Q6"/>
    <mergeCell ref="R4:R6"/>
    <mergeCell ref="B4:D6"/>
    <mergeCell ref="M4:O5"/>
  </mergeCells>
  <printOptions horizontalCentered="1"/>
  <pageMargins left="0.984027777777778" right="0.590277777777778" top="0.786805555555556" bottom="0.511805555555556" header="0.826388888888889" footer="0.747916666666667"/>
  <pageSetup paperSize="8" orientation="landscape" blackAndWhite="1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Administrator</cp:lastModifiedBy>
  <dcterms:created xsi:type="dcterms:W3CDTF">2018-02-27T11:14:00Z</dcterms:created>
  <cp:lastPrinted>2019-02-28T01:01:00Z</cp:lastPrinted>
  <dcterms:modified xsi:type="dcterms:W3CDTF">2023-03-16T03:55:13Z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90AEB6CC695A45308740AEF4EFBAB996</vt:lpwstr>
  </property>
</Properties>
</file>