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<sst xmlns="http://schemas.openxmlformats.org/spreadsheetml/2006/main" count="60" uniqueCount="21">
  <si>
    <t>水泥混凝土路面工程数量表</t>
  </si>
  <si>
    <t>S-5</t>
  </si>
  <si>
    <t>横州市南乡镇陈塘村委会竣村、佛子村巷道硬化项目</t>
  </si>
  <si>
    <t>第 1 页  共 1 页</t>
  </si>
  <si>
    <t>序
号</t>
  </si>
  <si>
    <t>路名</t>
  </si>
  <si>
    <t>铺筑
长度（m）</t>
  </si>
  <si>
    <t>行车道</t>
  </si>
  <si>
    <t>土路肩</t>
  </si>
  <si>
    <t>结构
类型</t>
  </si>
  <si>
    <t>级配碎石调平层</t>
  </si>
  <si>
    <t>C30水泥混凝土面层</t>
  </si>
  <si>
    <t>宽度
（m）</t>
  </si>
  <si>
    <t>厚度
（cm）</t>
  </si>
  <si>
    <t>数量
（K㎡）</t>
  </si>
  <si>
    <r>
      <rPr>
        <b/>
        <sz val="10"/>
        <color theme="1"/>
        <rFont val="宋体"/>
        <charset val="134"/>
        <scheme val="minor"/>
      </rPr>
      <t>数量（m</t>
    </r>
    <r>
      <rPr>
        <b/>
        <vertAlign val="superscript"/>
        <sz val="10"/>
        <color theme="1"/>
        <rFont val="宋体"/>
        <charset val="134"/>
        <scheme val="minor"/>
      </rPr>
      <t>3</t>
    </r>
    <r>
      <rPr>
        <b/>
        <sz val="10"/>
        <color theme="1"/>
        <rFont val="宋体"/>
        <charset val="134"/>
        <scheme val="minor"/>
      </rPr>
      <t>）</t>
    </r>
  </si>
  <si>
    <t>2X0.5</t>
  </si>
  <si>
    <t>详见
路面
结构
设计图</t>
  </si>
  <si>
    <t>合计</t>
  </si>
  <si>
    <t>编制：</t>
  </si>
  <si>
    <t>复核：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</si>
</sst>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&quot;号&quot;&quot;路&quot;"/>
    <numFmt numFmtId="178" formatCode="0_ "/>
    <numFmt numFmtId="179" formatCode="0.000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vertAlign val="superscript"/>
      <sz val="10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2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8" applyNumberFormat="0" applyFill="0" applyAlignment="0" applyProtection="0">
      <alignment vertical="center"/>
    </xf>
    <xf numFmtId="0" fontId="16" fillId="0" borderId="2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2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30" applyNumberFormat="0" applyAlignment="0" applyProtection="0">
      <alignment vertical="center"/>
    </xf>
    <xf numFmtId="0" fontId="18" fillId="11" borderId="26" applyNumberFormat="0" applyAlignment="0" applyProtection="0">
      <alignment vertical="center"/>
    </xf>
    <xf numFmtId="0" fontId="19" fillId="12" borderId="3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1" fillId="0" borderId="3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77" fontId="1" fillId="0" borderId="8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176" fontId="1" fillId="0" borderId="6" xfId="0" applyNumberFormat="1" applyFont="1" applyFill="1" applyBorder="1" applyAlignment="1">
      <alignment horizontal="center" vertical="center"/>
    </xf>
    <xf numFmtId="179" fontId="1" fillId="0" borderId="6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79" fontId="2" fillId="0" borderId="1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179" fontId="1" fillId="0" borderId="8" xfId="0" applyNumberFormat="1" applyFont="1" applyFill="1" applyBorder="1" applyAlignment="1">
      <alignment horizontal="center" vertical="center"/>
    </xf>
    <xf numFmtId="178" fontId="1" fillId="0" borderId="6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79" fontId="2" fillId="0" borderId="23" xfId="0" applyNumberFormat="1" applyFont="1" applyFill="1" applyBorder="1" applyAlignment="1">
      <alignment horizontal="center" vertical="center"/>
    </xf>
    <xf numFmtId="176" fontId="2" fillId="0" borderId="23" xfId="0" applyNumberFormat="1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Border="1" applyAlignment="1"/>
    <xf numFmtId="176" fontId="2" fillId="0" borderId="6" xfId="0" applyNumberFormat="1" applyFont="1" applyFill="1" applyBorder="1" applyAlignment="1">
      <alignment horizontal="center" vertical="center"/>
    </xf>
    <xf numFmtId="179" fontId="2" fillId="0" borderId="6" xfId="0" applyNumberFormat="1" applyFont="1" applyFill="1" applyBorder="1" applyAlignment="1">
      <alignment horizontal="center" vertical="center"/>
    </xf>
    <xf numFmtId="178" fontId="2" fillId="0" borderId="6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19</xdr:col>
      <xdr:colOff>455930</xdr:colOff>
      <xdr:row>37</xdr:row>
      <xdr:rowOff>13335</xdr:rowOff>
    </xdr:from>
    <xdr:to>
      <xdr:col>21</xdr:col>
      <xdr:colOff>17145</xdr:colOff>
      <xdr:row>37</xdr:row>
      <xdr:rowOff>304800</xdr:rowOff>
    </xdr:to>
    <xdr:pic>
      <xdr:nvPicPr>
        <xdr:cNvPr id="5" name="图片 4" descr="复核-崔建森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0609580" y="9116060"/>
          <a:ext cx="751840" cy="2914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447040</xdr:colOff>
      <xdr:row>37</xdr:row>
      <xdr:rowOff>27305</xdr:rowOff>
    </xdr:from>
    <xdr:to>
      <xdr:col>4</xdr:col>
      <xdr:colOff>481330</xdr:colOff>
      <xdr:row>38</xdr:row>
      <xdr:rowOff>0</xdr:rowOff>
    </xdr:to>
    <xdr:pic>
      <xdr:nvPicPr>
        <xdr:cNvPr id="2" name="图片 1" descr="设计-杨信富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47240" y="9130030"/>
          <a:ext cx="596265" cy="29019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A39"/>
  <sheetViews>
    <sheetView tabSelected="1" view="pageBreakPreview" zoomScaleNormal="70" workbookViewId="0">
      <selection activeCell="V13" sqref="V13"/>
    </sheetView>
  </sheetViews>
  <sheetFormatPr defaultColWidth="9" defaultRowHeight="13.5"/>
  <cols>
    <col min="1" max="1" width="4" style="3" customWidth="1"/>
    <col min="2" max="2" width="9.375" style="4" customWidth="1"/>
    <col min="3" max="3" width="7.625" style="3" customWidth="1"/>
    <col min="4" max="5" width="7.375" style="3" customWidth="1"/>
    <col min="6" max="6" width="8.625" style="3" customWidth="1"/>
    <col min="7" max="8" width="7.375" style="3" customWidth="1"/>
    <col min="9" max="9" width="8.625" style="3" customWidth="1"/>
    <col min="10" max="11" width="7" style="3" customWidth="1"/>
    <col min="12" max="12" width="8.625" style="3" customWidth="1"/>
    <col min="13" max="13" width="5.625" style="3" customWidth="1"/>
    <col min="14" max="14" width="2.25" style="3" customWidth="1"/>
    <col min="15" max="15" width="4.125" style="3" customWidth="1"/>
    <col min="16" max="16" width="9.375" style="3" customWidth="1"/>
    <col min="17" max="17" width="7.625" style="3" customWidth="1"/>
    <col min="18" max="18" width="6.375" style="3" customWidth="1"/>
    <col min="19" max="19" width="7.5" style="3" customWidth="1"/>
    <col min="20" max="20" width="8.625" style="3" customWidth="1"/>
    <col min="21" max="21" width="7" style="3" customWidth="1"/>
    <col min="22" max="22" width="7.375" style="3" customWidth="1"/>
    <col min="23" max="23" width="8.625" style="3" customWidth="1"/>
    <col min="24" max="25" width="7" style="3" customWidth="1"/>
    <col min="26" max="26" width="8.625" style="3" customWidth="1"/>
    <col min="27" max="27" width="5.625" style="3" customWidth="1"/>
    <col min="28" max="16384" width="9" style="3"/>
  </cols>
  <sheetData>
    <row r="1" ht="25.25" customHeight="1" spans="1:27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="1" customFormat="1" ht="12" customHeight="1" spans="2:27">
      <c r="B2" s="6"/>
      <c r="M2" s="28"/>
      <c r="T2" s="48"/>
      <c r="U2" s="48"/>
      <c r="V2" s="48"/>
      <c r="W2" s="48"/>
      <c r="X2" s="28" t="s">
        <v>1</v>
      </c>
      <c r="Y2" s="28"/>
      <c r="Z2" s="28"/>
      <c r="AA2" s="48"/>
    </row>
    <row r="3" s="1" customFormat="1" ht="14.5" customHeight="1" spans="1:27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M3" s="28"/>
      <c r="T3" s="49"/>
      <c r="U3" s="49"/>
      <c r="V3" s="49"/>
      <c r="W3" s="49"/>
      <c r="X3" s="1" t="s">
        <v>3</v>
      </c>
      <c r="AA3" s="49"/>
    </row>
    <row r="4" s="2" customFormat="1" ht="19" customHeight="1" spans="1:27">
      <c r="A4" s="8" t="s">
        <v>4</v>
      </c>
      <c r="B4" s="9" t="s">
        <v>5</v>
      </c>
      <c r="C4" s="10" t="s">
        <v>6</v>
      </c>
      <c r="D4" s="11" t="s">
        <v>7</v>
      </c>
      <c r="E4" s="12"/>
      <c r="F4" s="12"/>
      <c r="G4" s="12"/>
      <c r="H4" s="12"/>
      <c r="I4" s="12"/>
      <c r="J4" s="29" t="s">
        <v>8</v>
      </c>
      <c r="K4" s="30"/>
      <c r="L4" s="31"/>
      <c r="M4" s="32" t="s">
        <v>9</v>
      </c>
      <c r="N4" s="31"/>
      <c r="O4" s="8" t="s">
        <v>4</v>
      </c>
      <c r="P4" s="9" t="s">
        <v>5</v>
      </c>
      <c r="Q4" s="10" t="s">
        <v>6</v>
      </c>
      <c r="R4" s="9" t="s">
        <v>7</v>
      </c>
      <c r="S4" s="9"/>
      <c r="T4" s="9"/>
      <c r="U4" s="9"/>
      <c r="V4" s="9"/>
      <c r="W4" s="9"/>
      <c r="X4" s="29" t="s">
        <v>8</v>
      </c>
      <c r="Y4" s="30"/>
      <c r="Z4" s="31"/>
      <c r="AA4" s="32" t="s">
        <v>9</v>
      </c>
    </row>
    <row r="5" s="2" customFormat="1" ht="19" customHeight="1" spans="1:27">
      <c r="A5" s="13"/>
      <c r="B5" s="14"/>
      <c r="C5" s="15"/>
      <c r="D5" s="14" t="s">
        <v>10</v>
      </c>
      <c r="E5" s="14"/>
      <c r="F5" s="14"/>
      <c r="G5" s="14" t="s">
        <v>11</v>
      </c>
      <c r="H5" s="14"/>
      <c r="I5" s="33"/>
      <c r="J5" s="34"/>
      <c r="K5" s="35"/>
      <c r="L5" s="36"/>
      <c r="M5" s="37"/>
      <c r="N5" s="38"/>
      <c r="O5" s="13"/>
      <c r="P5" s="14"/>
      <c r="Q5" s="15"/>
      <c r="R5" s="14" t="s">
        <v>10</v>
      </c>
      <c r="S5" s="14"/>
      <c r="T5" s="14"/>
      <c r="U5" s="14" t="s">
        <v>11</v>
      </c>
      <c r="V5" s="14"/>
      <c r="W5" s="33"/>
      <c r="X5" s="34"/>
      <c r="Y5" s="35"/>
      <c r="Z5" s="36"/>
      <c r="AA5" s="37"/>
    </row>
    <row r="6" s="2" customFormat="1" ht="38" customHeight="1" spans="1:27">
      <c r="A6" s="13"/>
      <c r="B6" s="16"/>
      <c r="C6" s="15"/>
      <c r="D6" s="15" t="s">
        <v>12</v>
      </c>
      <c r="E6" s="15" t="s">
        <v>13</v>
      </c>
      <c r="F6" s="15" t="s">
        <v>14</v>
      </c>
      <c r="G6" s="15" t="s">
        <v>12</v>
      </c>
      <c r="H6" s="15" t="s">
        <v>13</v>
      </c>
      <c r="I6" s="39" t="s">
        <v>14</v>
      </c>
      <c r="J6" s="15" t="s">
        <v>12</v>
      </c>
      <c r="K6" s="15" t="s">
        <v>13</v>
      </c>
      <c r="L6" s="39" t="s">
        <v>15</v>
      </c>
      <c r="M6" s="37"/>
      <c r="N6" s="38"/>
      <c r="O6" s="13"/>
      <c r="P6" s="16"/>
      <c r="Q6" s="15"/>
      <c r="R6" s="15" t="s">
        <v>12</v>
      </c>
      <c r="S6" s="15" t="s">
        <v>13</v>
      </c>
      <c r="T6" s="15" t="s">
        <v>14</v>
      </c>
      <c r="U6" s="15" t="s">
        <v>12</v>
      </c>
      <c r="V6" s="15" t="s">
        <v>13</v>
      </c>
      <c r="W6" s="15" t="s">
        <v>14</v>
      </c>
      <c r="X6" s="15" t="s">
        <v>12</v>
      </c>
      <c r="Y6" s="15" t="s">
        <v>13</v>
      </c>
      <c r="Z6" s="39" t="s">
        <v>15</v>
      </c>
      <c r="AA6" s="37"/>
    </row>
    <row r="7" s="1" customFormat="1" ht="19" customHeight="1" spans="1:27">
      <c r="A7" s="17">
        <v>1</v>
      </c>
      <c r="B7" s="18">
        <v>1</v>
      </c>
      <c r="C7" s="19">
        <v>35</v>
      </c>
      <c r="D7" s="20">
        <f t="shared" ref="D7:D24" si="0">G7+0.1</f>
        <v>3.6</v>
      </c>
      <c r="E7" s="19">
        <v>5</v>
      </c>
      <c r="F7" s="21">
        <f t="shared" ref="F7:F24" si="1">ROUND(C7*D7/1000,3)</f>
        <v>0.126</v>
      </c>
      <c r="G7" s="20">
        <v>3.5</v>
      </c>
      <c r="H7" s="19">
        <v>18</v>
      </c>
      <c r="I7" s="40">
        <f t="shared" ref="I7:I24" si="2">ROUND(C7*G7/1000,3)</f>
        <v>0.123</v>
      </c>
      <c r="J7" s="21" t="s">
        <v>16</v>
      </c>
      <c r="K7" s="41">
        <v>23</v>
      </c>
      <c r="L7" s="20">
        <f t="shared" ref="L7:L24" si="3">ROUND(K7/100*1*C7,1)</f>
        <v>8.1</v>
      </c>
      <c r="M7" s="42" t="s">
        <v>17</v>
      </c>
      <c r="N7" s="38"/>
      <c r="O7" s="17"/>
      <c r="P7" s="18"/>
      <c r="Q7" s="19"/>
      <c r="R7" s="20"/>
      <c r="S7" s="19"/>
      <c r="T7" s="21"/>
      <c r="U7" s="20"/>
      <c r="V7" s="19"/>
      <c r="W7" s="40"/>
      <c r="X7" s="21"/>
      <c r="Y7" s="41"/>
      <c r="Z7" s="20"/>
      <c r="AA7" s="42"/>
    </row>
    <row r="8" s="1" customFormat="1" ht="19" customHeight="1" spans="1:27">
      <c r="A8" s="17">
        <v>2</v>
      </c>
      <c r="B8" s="18">
        <v>2</v>
      </c>
      <c r="C8" s="19">
        <v>21</v>
      </c>
      <c r="D8" s="20">
        <f t="shared" si="0"/>
        <v>3.6</v>
      </c>
      <c r="E8" s="19">
        <v>5</v>
      </c>
      <c r="F8" s="21">
        <f t="shared" si="1"/>
        <v>0.076</v>
      </c>
      <c r="G8" s="20">
        <v>3.5</v>
      </c>
      <c r="H8" s="19">
        <v>18</v>
      </c>
      <c r="I8" s="40">
        <f t="shared" si="2"/>
        <v>0.074</v>
      </c>
      <c r="J8" s="21" t="s">
        <v>16</v>
      </c>
      <c r="K8" s="41">
        <v>23</v>
      </c>
      <c r="L8" s="20">
        <f t="shared" si="3"/>
        <v>4.8</v>
      </c>
      <c r="M8" s="43"/>
      <c r="N8" s="38"/>
      <c r="O8" s="17"/>
      <c r="P8" s="18"/>
      <c r="Q8" s="19"/>
      <c r="R8" s="20"/>
      <c r="S8" s="19"/>
      <c r="T8" s="21"/>
      <c r="U8" s="20"/>
      <c r="V8" s="19"/>
      <c r="W8" s="40"/>
      <c r="X8" s="21"/>
      <c r="Y8" s="41"/>
      <c r="Z8" s="20"/>
      <c r="AA8" s="43"/>
    </row>
    <row r="9" s="1" customFormat="1" ht="19" customHeight="1" spans="1:27">
      <c r="A9" s="17">
        <v>3</v>
      </c>
      <c r="B9" s="18">
        <v>3</v>
      </c>
      <c r="C9" s="19">
        <v>135</v>
      </c>
      <c r="D9" s="20">
        <f t="shared" si="0"/>
        <v>3.6</v>
      </c>
      <c r="E9" s="19">
        <v>5</v>
      </c>
      <c r="F9" s="21">
        <f t="shared" si="1"/>
        <v>0.486</v>
      </c>
      <c r="G9" s="20">
        <v>3.5</v>
      </c>
      <c r="H9" s="19">
        <v>18</v>
      </c>
      <c r="I9" s="40">
        <f t="shared" si="2"/>
        <v>0.473</v>
      </c>
      <c r="J9" s="21" t="s">
        <v>16</v>
      </c>
      <c r="K9" s="41">
        <v>23</v>
      </c>
      <c r="L9" s="20">
        <f t="shared" si="3"/>
        <v>31.1</v>
      </c>
      <c r="M9" s="43"/>
      <c r="N9" s="38"/>
      <c r="O9" s="17"/>
      <c r="P9" s="18"/>
      <c r="Q9" s="19"/>
      <c r="R9" s="20"/>
      <c r="S9" s="19"/>
      <c r="T9" s="21"/>
      <c r="U9" s="20"/>
      <c r="V9" s="19"/>
      <c r="W9" s="40"/>
      <c r="X9" s="21"/>
      <c r="Y9" s="41"/>
      <c r="Z9" s="20"/>
      <c r="AA9" s="43"/>
    </row>
    <row r="10" s="1" customFormat="1" ht="19" customHeight="1" spans="1:27">
      <c r="A10" s="17">
        <v>4</v>
      </c>
      <c r="B10" s="18">
        <v>4</v>
      </c>
      <c r="C10" s="19">
        <v>25</v>
      </c>
      <c r="D10" s="20">
        <f t="shared" si="0"/>
        <v>3.6</v>
      </c>
      <c r="E10" s="19">
        <v>5</v>
      </c>
      <c r="F10" s="21">
        <f t="shared" si="1"/>
        <v>0.09</v>
      </c>
      <c r="G10" s="20">
        <v>3.5</v>
      </c>
      <c r="H10" s="19">
        <v>18</v>
      </c>
      <c r="I10" s="40">
        <f t="shared" si="2"/>
        <v>0.088</v>
      </c>
      <c r="J10" s="21" t="s">
        <v>16</v>
      </c>
      <c r="K10" s="41">
        <v>23</v>
      </c>
      <c r="L10" s="20">
        <f t="shared" si="3"/>
        <v>5.8</v>
      </c>
      <c r="M10" s="43"/>
      <c r="N10" s="38"/>
      <c r="O10" s="17"/>
      <c r="P10" s="18"/>
      <c r="Q10" s="19"/>
      <c r="R10" s="20"/>
      <c r="S10" s="19"/>
      <c r="T10" s="21"/>
      <c r="U10" s="20"/>
      <c r="V10" s="19"/>
      <c r="W10" s="40"/>
      <c r="X10" s="21"/>
      <c r="Y10" s="41"/>
      <c r="Z10" s="20"/>
      <c r="AA10" s="43"/>
    </row>
    <row r="11" s="1" customFormat="1" ht="19" customHeight="1" spans="1:27">
      <c r="A11" s="17">
        <v>5</v>
      </c>
      <c r="B11" s="18">
        <v>5</v>
      </c>
      <c r="C11" s="19">
        <v>40</v>
      </c>
      <c r="D11" s="20">
        <f t="shared" si="0"/>
        <v>3.6</v>
      </c>
      <c r="E11" s="19">
        <v>5</v>
      </c>
      <c r="F11" s="21">
        <f t="shared" si="1"/>
        <v>0.144</v>
      </c>
      <c r="G11" s="20">
        <v>3.5</v>
      </c>
      <c r="H11" s="19">
        <v>18</v>
      </c>
      <c r="I11" s="40">
        <f t="shared" si="2"/>
        <v>0.14</v>
      </c>
      <c r="J11" s="21" t="s">
        <v>16</v>
      </c>
      <c r="K11" s="41">
        <v>23</v>
      </c>
      <c r="L11" s="20">
        <f t="shared" si="3"/>
        <v>9.2</v>
      </c>
      <c r="M11" s="43"/>
      <c r="N11" s="38"/>
      <c r="O11" s="17"/>
      <c r="P11" s="18"/>
      <c r="Q11" s="19"/>
      <c r="R11" s="20"/>
      <c r="S11" s="19"/>
      <c r="T11" s="21"/>
      <c r="U11" s="20"/>
      <c r="V11" s="19"/>
      <c r="W11" s="40"/>
      <c r="X11" s="21"/>
      <c r="Y11" s="41"/>
      <c r="Z11" s="20"/>
      <c r="AA11" s="43"/>
    </row>
    <row r="12" s="1" customFormat="1" ht="19" customHeight="1" spans="1:27">
      <c r="A12" s="17">
        <v>6</v>
      </c>
      <c r="B12" s="18">
        <v>6</v>
      </c>
      <c r="C12" s="19">
        <v>96</v>
      </c>
      <c r="D12" s="20">
        <f t="shared" si="0"/>
        <v>3.6</v>
      </c>
      <c r="E12" s="19">
        <v>5</v>
      </c>
      <c r="F12" s="21">
        <f t="shared" si="1"/>
        <v>0.346</v>
      </c>
      <c r="G12" s="20">
        <v>3.5</v>
      </c>
      <c r="H12" s="19">
        <v>18</v>
      </c>
      <c r="I12" s="40">
        <f t="shared" si="2"/>
        <v>0.336</v>
      </c>
      <c r="J12" s="21" t="s">
        <v>16</v>
      </c>
      <c r="K12" s="41">
        <v>23</v>
      </c>
      <c r="L12" s="20">
        <f t="shared" si="3"/>
        <v>22.1</v>
      </c>
      <c r="M12" s="43"/>
      <c r="N12" s="38"/>
      <c r="O12" s="17"/>
      <c r="P12" s="18"/>
      <c r="Q12" s="19"/>
      <c r="R12" s="20"/>
      <c r="S12" s="19"/>
      <c r="T12" s="21"/>
      <c r="U12" s="20"/>
      <c r="V12" s="19"/>
      <c r="W12" s="40"/>
      <c r="X12" s="21"/>
      <c r="Y12" s="41"/>
      <c r="Z12" s="20"/>
      <c r="AA12" s="43"/>
    </row>
    <row r="13" s="1" customFormat="1" ht="19" customHeight="1" spans="1:27">
      <c r="A13" s="17">
        <v>7</v>
      </c>
      <c r="B13" s="18">
        <v>7</v>
      </c>
      <c r="C13" s="19">
        <v>56</v>
      </c>
      <c r="D13" s="20">
        <f t="shared" si="0"/>
        <v>3.6</v>
      </c>
      <c r="E13" s="19">
        <v>5</v>
      </c>
      <c r="F13" s="21">
        <f t="shared" si="1"/>
        <v>0.202</v>
      </c>
      <c r="G13" s="20">
        <v>3.5</v>
      </c>
      <c r="H13" s="19">
        <v>18</v>
      </c>
      <c r="I13" s="40">
        <f t="shared" si="2"/>
        <v>0.196</v>
      </c>
      <c r="J13" s="21" t="s">
        <v>16</v>
      </c>
      <c r="K13" s="41">
        <v>23</v>
      </c>
      <c r="L13" s="20">
        <f t="shared" si="3"/>
        <v>12.9</v>
      </c>
      <c r="M13" s="43"/>
      <c r="N13" s="38"/>
      <c r="O13" s="17"/>
      <c r="P13" s="18"/>
      <c r="Q13" s="19"/>
      <c r="R13" s="20"/>
      <c r="S13" s="19"/>
      <c r="T13" s="21"/>
      <c r="U13" s="20"/>
      <c r="V13" s="19"/>
      <c r="W13" s="40"/>
      <c r="X13" s="21"/>
      <c r="Y13" s="41"/>
      <c r="Z13" s="20"/>
      <c r="AA13" s="43"/>
    </row>
    <row r="14" s="1" customFormat="1" ht="19" customHeight="1" spans="1:27">
      <c r="A14" s="17">
        <v>8</v>
      </c>
      <c r="B14" s="18">
        <v>8</v>
      </c>
      <c r="C14" s="19">
        <v>12</v>
      </c>
      <c r="D14" s="20">
        <f t="shared" si="0"/>
        <v>3.6</v>
      </c>
      <c r="E14" s="19">
        <v>5</v>
      </c>
      <c r="F14" s="21">
        <f t="shared" si="1"/>
        <v>0.043</v>
      </c>
      <c r="G14" s="20">
        <v>3.5</v>
      </c>
      <c r="H14" s="19">
        <v>18</v>
      </c>
      <c r="I14" s="40">
        <f t="shared" si="2"/>
        <v>0.042</v>
      </c>
      <c r="J14" s="21" t="s">
        <v>16</v>
      </c>
      <c r="K14" s="41">
        <v>23</v>
      </c>
      <c r="L14" s="20">
        <f t="shared" si="3"/>
        <v>2.8</v>
      </c>
      <c r="M14" s="43"/>
      <c r="N14" s="38"/>
      <c r="O14" s="17"/>
      <c r="P14" s="18"/>
      <c r="Q14" s="19"/>
      <c r="R14" s="20"/>
      <c r="S14" s="19"/>
      <c r="T14" s="21"/>
      <c r="U14" s="20"/>
      <c r="V14" s="19"/>
      <c r="W14" s="40"/>
      <c r="X14" s="21"/>
      <c r="Y14" s="41"/>
      <c r="Z14" s="20"/>
      <c r="AA14" s="43"/>
    </row>
    <row r="15" s="1" customFormat="1" ht="19" customHeight="1" spans="1:27">
      <c r="A15" s="17">
        <v>9</v>
      </c>
      <c r="B15" s="18">
        <v>9</v>
      </c>
      <c r="C15" s="19">
        <v>35</v>
      </c>
      <c r="D15" s="20">
        <f t="shared" si="0"/>
        <v>3.6</v>
      </c>
      <c r="E15" s="19">
        <v>5</v>
      </c>
      <c r="F15" s="21">
        <f t="shared" si="1"/>
        <v>0.126</v>
      </c>
      <c r="G15" s="20">
        <v>3.5</v>
      </c>
      <c r="H15" s="19">
        <v>18</v>
      </c>
      <c r="I15" s="40">
        <f t="shared" si="2"/>
        <v>0.123</v>
      </c>
      <c r="J15" s="21" t="s">
        <v>16</v>
      </c>
      <c r="K15" s="41">
        <v>23</v>
      </c>
      <c r="L15" s="20">
        <f t="shared" si="3"/>
        <v>8.1</v>
      </c>
      <c r="M15" s="43"/>
      <c r="N15" s="38"/>
      <c r="O15" s="17"/>
      <c r="P15" s="18"/>
      <c r="Q15" s="19"/>
      <c r="R15" s="20"/>
      <c r="S15" s="19"/>
      <c r="T15" s="21"/>
      <c r="U15" s="20"/>
      <c r="V15" s="19"/>
      <c r="W15" s="40"/>
      <c r="X15" s="21"/>
      <c r="Y15" s="41"/>
      <c r="Z15" s="20"/>
      <c r="AA15" s="43"/>
    </row>
    <row r="16" s="1" customFormat="1" ht="19" customHeight="1" spans="1:27">
      <c r="A16" s="17">
        <v>10</v>
      </c>
      <c r="B16" s="18">
        <v>10</v>
      </c>
      <c r="C16" s="19">
        <v>175</v>
      </c>
      <c r="D16" s="20">
        <f t="shared" si="0"/>
        <v>3.6</v>
      </c>
      <c r="E16" s="19">
        <v>5</v>
      </c>
      <c r="F16" s="21">
        <f t="shared" si="1"/>
        <v>0.63</v>
      </c>
      <c r="G16" s="20">
        <v>3.5</v>
      </c>
      <c r="H16" s="19">
        <v>18</v>
      </c>
      <c r="I16" s="40">
        <f t="shared" si="2"/>
        <v>0.613</v>
      </c>
      <c r="J16" s="21" t="s">
        <v>16</v>
      </c>
      <c r="K16" s="41">
        <v>23</v>
      </c>
      <c r="L16" s="20">
        <f t="shared" si="3"/>
        <v>40.3</v>
      </c>
      <c r="M16" s="43"/>
      <c r="N16" s="38"/>
      <c r="O16" s="17"/>
      <c r="P16" s="18"/>
      <c r="Q16" s="19"/>
      <c r="R16" s="20"/>
      <c r="S16" s="19"/>
      <c r="T16" s="21"/>
      <c r="U16" s="20"/>
      <c r="V16" s="19"/>
      <c r="W16" s="40"/>
      <c r="X16" s="21"/>
      <c r="Y16" s="41"/>
      <c r="Z16" s="20"/>
      <c r="AA16" s="43"/>
    </row>
    <row r="17" s="1" customFormat="1" ht="19" customHeight="1" spans="1:27">
      <c r="A17" s="17">
        <v>11</v>
      </c>
      <c r="B17" s="18">
        <v>11</v>
      </c>
      <c r="C17" s="19">
        <v>25</v>
      </c>
      <c r="D17" s="20">
        <f t="shared" si="0"/>
        <v>3.6</v>
      </c>
      <c r="E17" s="19">
        <v>5</v>
      </c>
      <c r="F17" s="21">
        <f t="shared" si="1"/>
        <v>0.09</v>
      </c>
      <c r="G17" s="20">
        <v>3.5</v>
      </c>
      <c r="H17" s="19">
        <v>18</v>
      </c>
      <c r="I17" s="40">
        <f t="shared" si="2"/>
        <v>0.088</v>
      </c>
      <c r="J17" s="21" t="s">
        <v>16</v>
      </c>
      <c r="K17" s="41">
        <v>23</v>
      </c>
      <c r="L17" s="20">
        <f t="shared" si="3"/>
        <v>5.8</v>
      </c>
      <c r="M17" s="43"/>
      <c r="N17" s="38"/>
      <c r="O17" s="17"/>
      <c r="P17" s="18"/>
      <c r="Q17" s="19"/>
      <c r="R17" s="20"/>
      <c r="S17" s="19"/>
      <c r="T17" s="21"/>
      <c r="U17" s="20"/>
      <c r="V17" s="19"/>
      <c r="W17" s="40"/>
      <c r="X17" s="21"/>
      <c r="Y17" s="41"/>
      <c r="Z17" s="20"/>
      <c r="AA17" s="43"/>
    </row>
    <row r="18" s="1" customFormat="1" ht="19" customHeight="1" spans="1:27">
      <c r="A18" s="17">
        <v>12</v>
      </c>
      <c r="B18" s="18">
        <v>12</v>
      </c>
      <c r="C18" s="19">
        <v>60</v>
      </c>
      <c r="D18" s="20">
        <f t="shared" si="0"/>
        <v>3.6</v>
      </c>
      <c r="E18" s="19">
        <v>5</v>
      </c>
      <c r="F18" s="21">
        <f t="shared" si="1"/>
        <v>0.216</v>
      </c>
      <c r="G18" s="20">
        <v>3.5</v>
      </c>
      <c r="H18" s="19">
        <v>18</v>
      </c>
      <c r="I18" s="40">
        <f t="shared" si="2"/>
        <v>0.21</v>
      </c>
      <c r="J18" s="21" t="s">
        <v>16</v>
      </c>
      <c r="K18" s="41">
        <v>23</v>
      </c>
      <c r="L18" s="20">
        <f t="shared" si="3"/>
        <v>13.8</v>
      </c>
      <c r="M18" s="43"/>
      <c r="N18" s="38"/>
      <c r="O18" s="17"/>
      <c r="P18" s="18"/>
      <c r="Q18" s="19"/>
      <c r="R18" s="20"/>
      <c r="S18" s="19"/>
      <c r="T18" s="21"/>
      <c r="U18" s="20"/>
      <c r="V18" s="19"/>
      <c r="W18" s="40"/>
      <c r="X18" s="21"/>
      <c r="Y18" s="41"/>
      <c r="Z18" s="20"/>
      <c r="AA18" s="43"/>
    </row>
    <row r="19" s="1" customFormat="1" ht="19" customHeight="1" spans="1:27">
      <c r="A19" s="17">
        <v>13</v>
      </c>
      <c r="B19" s="18">
        <v>13</v>
      </c>
      <c r="C19" s="19">
        <v>35</v>
      </c>
      <c r="D19" s="20">
        <f t="shared" si="0"/>
        <v>3.6</v>
      </c>
      <c r="E19" s="19">
        <v>5</v>
      </c>
      <c r="F19" s="21">
        <f t="shared" si="1"/>
        <v>0.126</v>
      </c>
      <c r="G19" s="20">
        <v>3.5</v>
      </c>
      <c r="H19" s="19">
        <v>18</v>
      </c>
      <c r="I19" s="40">
        <f t="shared" si="2"/>
        <v>0.123</v>
      </c>
      <c r="J19" s="21" t="s">
        <v>16</v>
      </c>
      <c r="K19" s="41">
        <v>23</v>
      </c>
      <c r="L19" s="20">
        <f t="shared" si="3"/>
        <v>8.1</v>
      </c>
      <c r="M19" s="43"/>
      <c r="N19" s="38"/>
      <c r="O19" s="17"/>
      <c r="P19" s="18"/>
      <c r="Q19" s="19"/>
      <c r="R19" s="20"/>
      <c r="S19" s="19"/>
      <c r="T19" s="21"/>
      <c r="U19" s="20"/>
      <c r="V19" s="19"/>
      <c r="W19" s="40"/>
      <c r="X19" s="21"/>
      <c r="Y19" s="41"/>
      <c r="Z19" s="20"/>
      <c r="AA19" s="43"/>
    </row>
    <row r="20" s="1" customFormat="1" ht="19" customHeight="1" spans="1:27">
      <c r="A20" s="17">
        <v>14</v>
      </c>
      <c r="B20" s="18">
        <v>14</v>
      </c>
      <c r="C20" s="19">
        <v>21</v>
      </c>
      <c r="D20" s="20">
        <f t="shared" si="0"/>
        <v>3.6</v>
      </c>
      <c r="E20" s="19">
        <v>5</v>
      </c>
      <c r="F20" s="21">
        <f t="shared" si="1"/>
        <v>0.076</v>
      </c>
      <c r="G20" s="20">
        <v>3.5</v>
      </c>
      <c r="H20" s="19">
        <v>18</v>
      </c>
      <c r="I20" s="40">
        <f t="shared" si="2"/>
        <v>0.074</v>
      </c>
      <c r="J20" s="21" t="s">
        <v>16</v>
      </c>
      <c r="K20" s="41">
        <v>23</v>
      </c>
      <c r="L20" s="20">
        <f t="shared" si="3"/>
        <v>4.8</v>
      </c>
      <c r="M20" s="43"/>
      <c r="N20" s="38"/>
      <c r="O20" s="17"/>
      <c r="P20" s="18"/>
      <c r="Q20" s="19"/>
      <c r="R20" s="20"/>
      <c r="S20" s="19"/>
      <c r="T20" s="21"/>
      <c r="U20" s="20"/>
      <c r="V20" s="19"/>
      <c r="W20" s="40"/>
      <c r="X20" s="21"/>
      <c r="Y20" s="41"/>
      <c r="Z20" s="20"/>
      <c r="AA20" s="43"/>
    </row>
    <row r="21" s="1" customFormat="1" ht="19" customHeight="1" spans="1:27">
      <c r="A21" s="17">
        <v>15</v>
      </c>
      <c r="B21" s="18">
        <v>15</v>
      </c>
      <c r="C21" s="19">
        <v>21</v>
      </c>
      <c r="D21" s="20">
        <f t="shared" si="0"/>
        <v>3.6</v>
      </c>
      <c r="E21" s="19">
        <v>5</v>
      </c>
      <c r="F21" s="21">
        <f t="shared" si="1"/>
        <v>0.076</v>
      </c>
      <c r="G21" s="20">
        <v>3.5</v>
      </c>
      <c r="H21" s="19">
        <v>18</v>
      </c>
      <c r="I21" s="40">
        <f t="shared" si="2"/>
        <v>0.074</v>
      </c>
      <c r="J21" s="21" t="s">
        <v>16</v>
      </c>
      <c r="K21" s="41">
        <v>23</v>
      </c>
      <c r="L21" s="20">
        <f t="shared" si="3"/>
        <v>4.8</v>
      </c>
      <c r="M21" s="43"/>
      <c r="N21" s="38"/>
      <c r="O21" s="17"/>
      <c r="P21" s="18"/>
      <c r="Q21" s="19"/>
      <c r="R21" s="20"/>
      <c r="S21" s="19"/>
      <c r="T21" s="21"/>
      <c r="U21" s="20"/>
      <c r="V21" s="19"/>
      <c r="W21" s="40"/>
      <c r="X21" s="21"/>
      <c r="Y21" s="41"/>
      <c r="Z21" s="20"/>
      <c r="AA21" s="43"/>
    </row>
    <row r="22" s="1" customFormat="1" ht="19" customHeight="1" spans="1:27">
      <c r="A22" s="17">
        <v>16</v>
      </c>
      <c r="B22" s="18">
        <v>16</v>
      </c>
      <c r="C22" s="19">
        <v>26</v>
      </c>
      <c r="D22" s="20">
        <f t="shared" si="0"/>
        <v>3.6</v>
      </c>
      <c r="E22" s="19">
        <v>5</v>
      </c>
      <c r="F22" s="21">
        <f t="shared" si="1"/>
        <v>0.094</v>
      </c>
      <c r="G22" s="20">
        <v>3.5</v>
      </c>
      <c r="H22" s="19">
        <v>18</v>
      </c>
      <c r="I22" s="40">
        <f t="shared" si="2"/>
        <v>0.091</v>
      </c>
      <c r="J22" s="21" t="s">
        <v>16</v>
      </c>
      <c r="K22" s="41">
        <v>23</v>
      </c>
      <c r="L22" s="20">
        <f t="shared" si="3"/>
        <v>6</v>
      </c>
      <c r="M22" s="43"/>
      <c r="N22" s="38"/>
      <c r="O22" s="17"/>
      <c r="P22" s="18"/>
      <c r="Q22" s="19"/>
      <c r="R22" s="20"/>
      <c r="S22" s="19"/>
      <c r="T22" s="21"/>
      <c r="U22" s="20"/>
      <c r="V22" s="19"/>
      <c r="W22" s="40"/>
      <c r="X22" s="21"/>
      <c r="Y22" s="41"/>
      <c r="Z22" s="20"/>
      <c r="AA22" s="43"/>
    </row>
    <row r="23" s="1" customFormat="1" ht="19" customHeight="1" spans="1:27">
      <c r="A23" s="17">
        <v>17</v>
      </c>
      <c r="B23" s="18">
        <v>17</v>
      </c>
      <c r="C23" s="19">
        <v>30</v>
      </c>
      <c r="D23" s="20">
        <f t="shared" si="0"/>
        <v>3.6</v>
      </c>
      <c r="E23" s="19">
        <v>5</v>
      </c>
      <c r="F23" s="21">
        <f t="shared" si="1"/>
        <v>0.108</v>
      </c>
      <c r="G23" s="20">
        <v>3.5</v>
      </c>
      <c r="H23" s="19">
        <v>18</v>
      </c>
      <c r="I23" s="40">
        <f t="shared" si="2"/>
        <v>0.105</v>
      </c>
      <c r="J23" s="21" t="s">
        <v>16</v>
      </c>
      <c r="K23" s="41">
        <v>23</v>
      </c>
      <c r="L23" s="20">
        <f t="shared" si="3"/>
        <v>6.9</v>
      </c>
      <c r="M23" s="43"/>
      <c r="N23" s="38"/>
      <c r="O23" s="17"/>
      <c r="P23" s="18"/>
      <c r="Q23" s="19"/>
      <c r="R23" s="20"/>
      <c r="S23" s="19"/>
      <c r="T23" s="21"/>
      <c r="U23" s="20"/>
      <c r="V23" s="19"/>
      <c r="W23" s="40"/>
      <c r="X23" s="21"/>
      <c r="Y23" s="41"/>
      <c r="Z23" s="20"/>
      <c r="AA23" s="43"/>
    </row>
    <row r="24" s="1" customFormat="1" ht="19" customHeight="1" spans="1:27">
      <c r="A24" s="17">
        <v>18</v>
      </c>
      <c r="B24" s="18">
        <v>18</v>
      </c>
      <c r="C24" s="19">
        <v>55</v>
      </c>
      <c r="D24" s="20">
        <f t="shared" si="0"/>
        <v>3.6</v>
      </c>
      <c r="E24" s="19">
        <v>5</v>
      </c>
      <c r="F24" s="21">
        <f t="shared" si="1"/>
        <v>0.198</v>
      </c>
      <c r="G24" s="20">
        <v>3.5</v>
      </c>
      <c r="H24" s="19">
        <v>18</v>
      </c>
      <c r="I24" s="40">
        <f t="shared" si="2"/>
        <v>0.193</v>
      </c>
      <c r="J24" s="21" t="s">
        <v>16</v>
      </c>
      <c r="K24" s="41">
        <v>23</v>
      </c>
      <c r="L24" s="20">
        <f t="shared" si="3"/>
        <v>12.7</v>
      </c>
      <c r="M24" s="43"/>
      <c r="N24" s="38"/>
      <c r="O24" s="17"/>
      <c r="P24" s="18"/>
      <c r="Q24" s="19"/>
      <c r="R24" s="20"/>
      <c r="S24" s="19"/>
      <c r="T24" s="21"/>
      <c r="U24" s="20"/>
      <c r="V24" s="19"/>
      <c r="W24" s="40"/>
      <c r="X24" s="21"/>
      <c r="Y24" s="41"/>
      <c r="Z24" s="20"/>
      <c r="AA24" s="43"/>
    </row>
    <row r="25" s="1" customFormat="1" ht="19" customHeight="1" spans="1:27">
      <c r="A25" s="17"/>
      <c r="B25" s="18"/>
      <c r="C25" s="19"/>
      <c r="D25" s="20"/>
      <c r="E25" s="19"/>
      <c r="F25" s="21"/>
      <c r="G25" s="20"/>
      <c r="H25" s="19"/>
      <c r="I25" s="40"/>
      <c r="J25" s="21"/>
      <c r="K25" s="41"/>
      <c r="L25" s="20"/>
      <c r="M25" s="43"/>
      <c r="N25" s="38"/>
      <c r="O25" s="17"/>
      <c r="P25" s="18"/>
      <c r="Q25" s="19"/>
      <c r="R25" s="20"/>
      <c r="S25" s="19"/>
      <c r="T25" s="21"/>
      <c r="U25" s="20"/>
      <c r="V25" s="19"/>
      <c r="W25" s="40"/>
      <c r="X25" s="21"/>
      <c r="Y25" s="41"/>
      <c r="Z25" s="20"/>
      <c r="AA25" s="43"/>
    </row>
    <row r="26" s="1" customFormat="1" ht="19" customHeight="1" spans="1:27">
      <c r="A26" s="17"/>
      <c r="B26" s="18"/>
      <c r="C26" s="19"/>
      <c r="D26" s="20"/>
      <c r="E26" s="19"/>
      <c r="F26" s="21"/>
      <c r="G26" s="20"/>
      <c r="H26" s="19"/>
      <c r="I26" s="40"/>
      <c r="J26" s="21"/>
      <c r="K26" s="41"/>
      <c r="L26" s="20"/>
      <c r="M26" s="43"/>
      <c r="N26" s="38"/>
      <c r="O26" s="17"/>
      <c r="P26" s="18"/>
      <c r="Q26" s="19"/>
      <c r="R26" s="20"/>
      <c r="S26" s="19"/>
      <c r="T26" s="21"/>
      <c r="U26" s="20"/>
      <c r="V26" s="19"/>
      <c r="W26" s="40"/>
      <c r="X26" s="21"/>
      <c r="Y26" s="41"/>
      <c r="Z26" s="20"/>
      <c r="AA26" s="43"/>
    </row>
    <row r="27" s="1" customFormat="1" ht="19" customHeight="1" spans="1:27">
      <c r="A27" s="17"/>
      <c r="B27" s="18"/>
      <c r="C27" s="19"/>
      <c r="D27" s="20"/>
      <c r="E27" s="19"/>
      <c r="F27" s="21"/>
      <c r="G27" s="20"/>
      <c r="H27" s="19"/>
      <c r="I27" s="40"/>
      <c r="J27" s="21"/>
      <c r="K27" s="41"/>
      <c r="L27" s="20"/>
      <c r="M27" s="43"/>
      <c r="N27" s="38"/>
      <c r="O27" s="17"/>
      <c r="P27" s="18"/>
      <c r="Q27" s="19"/>
      <c r="R27" s="20"/>
      <c r="S27" s="19"/>
      <c r="T27" s="21"/>
      <c r="U27" s="20"/>
      <c r="V27" s="19"/>
      <c r="W27" s="40"/>
      <c r="X27" s="21"/>
      <c r="Y27" s="41"/>
      <c r="Z27" s="20"/>
      <c r="AA27" s="43"/>
    </row>
    <row r="28" s="1" customFormat="1" ht="19" customHeight="1" spans="1:27">
      <c r="A28" s="17"/>
      <c r="B28" s="18"/>
      <c r="C28" s="19"/>
      <c r="D28" s="20"/>
      <c r="E28" s="19"/>
      <c r="F28" s="21"/>
      <c r="G28" s="20"/>
      <c r="H28" s="19"/>
      <c r="I28" s="40"/>
      <c r="J28" s="21"/>
      <c r="K28" s="41"/>
      <c r="L28" s="20"/>
      <c r="M28" s="43"/>
      <c r="N28" s="38"/>
      <c r="O28" s="17"/>
      <c r="P28" s="18"/>
      <c r="Q28" s="19"/>
      <c r="R28" s="20"/>
      <c r="S28" s="19"/>
      <c r="T28" s="21"/>
      <c r="U28" s="20"/>
      <c r="V28" s="19"/>
      <c r="W28" s="40"/>
      <c r="X28" s="21"/>
      <c r="Y28" s="41"/>
      <c r="Z28" s="20"/>
      <c r="AA28" s="43"/>
    </row>
    <row r="29" s="1" customFormat="1" ht="19" customHeight="1" spans="1:27">
      <c r="A29" s="17"/>
      <c r="B29" s="18"/>
      <c r="C29" s="19"/>
      <c r="D29" s="20"/>
      <c r="E29" s="19"/>
      <c r="F29" s="21"/>
      <c r="G29" s="20"/>
      <c r="H29" s="19"/>
      <c r="I29" s="40"/>
      <c r="J29" s="21"/>
      <c r="K29" s="41"/>
      <c r="L29" s="20"/>
      <c r="M29" s="43"/>
      <c r="N29" s="38"/>
      <c r="O29" s="17"/>
      <c r="P29" s="18"/>
      <c r="Q29" s="19"/>
      <c r="R29" s="20"/>
      <c r="S29" s="19"/>
      <c r="T29" s="21"/>
      <c r="U29" s="20"/>
      <c r="V29" s="19"/>
      <c r="W29" s="40"/>
      <c r="X29" s="21"/>
      <c r="Y29" s="41"/>
      <c r="Z29" s="20"/>
      <c r="AA29" s="43"/>
    </row>
    <row r="30" s="1" customFormat="1" ht="19" customHeight="1" spans="1:27">
      <c r="A30" s="17"/>
      <c r="B30" s="18"/>
      <c r="C30" s="22"/>
      <c r="D30" s="20"/>
      <c r="E30" s="19"/>
      <c r="F30" s="21"/>
      <c r="G30" s="20"/>
      <c r="H30" s="19"/>
      <c r="I30" s="40"/>
      <c r="J30" s="21"/>
      <c r="K30" s="41"/>
      <c r="L30" s="20"/>
      <c r="M30" s="43"/>
      <c r="N30" s="38"/>
      <c r="O30" s="17"/>
      <c r="P30" s="18"/>
      <c r="Q30" s="19"/>
      <c r="R30" s="20"/>
      <c r="S30" s="19"/>
      <c r="T30" s="21"/>
      <c r="U30" s="20"/>
      <c r="V30" s="19"/>
      <c r="W30" s="40"/>
      <c r="X30" s="21"/>
      <c r="Y30" s="41"/>
      <c r="Z30" s="20"/>
      <c r="AA30" s="43"/>
    </row>
    <row r="31" s="1" customFormat="1" ht="19" customHeight="1" spans="1:27">
      <c r="A31" s="17"/>
      <c r="B31" s="18"/>
      <c r="C31" s="19"/>
      <c r="D31" s="20"/>
      <c r="E31" s="19"/>
      <c r="F31" s="21"/>
      <c r="G31" s="20"/>
      <c r="H31" s="19"/>
      <c r="I31" s="40"/>
      <c r="J31" s="21"/>
      <c r="K31" s="41"/>
      <c r="L31" s="20"/>
      <c r="M31" s="43"/>
      <c r="N31" s="38"/>
      <c r="O31" s="17"/>
      <c r="P31" s="18"/>
      <c r="Q31" s="19"/>
      <c r="R31" s="20"/>
      <c r="S31" s="19"/>
      <c r="T31" s="21"/>
      <c r="U31" s="20"/>
      <c r="V31" s="19"/>
      <c r="W31" s="40"/>
      <c r="X31" s="21"/>
      <c r="Y31" s="41"/>
      <c r="Z31" s="20"/>
      <c r="AA31" s="43"/>
    </row>
    <row r="32" s="1" customFormat="1" ht="19" customHeight="1" spans="1:27">
      <c r="A32" s="17"/>
      <c r="B32" s="18"/>
      <c r="C32" s="19"/>
      <c r="D32" s="20"/>
      <c r="E32" s="19"/>
      <c r="F32" s="21"/>
      <c r="G32" s="20"/>
      <c r="H32" s="19"/>
      <c r="I32" s="40"/>
      <c r="J32" s="21"/>
      <c r="K32" s="41"/>
      <c r="L32" s="20"/>
      <c r="M32" s="43"/>
      <c r="N32" s="38"/>
      <c r="O32" s="17"/>
      <c r="P32" s="18"/>
      <c r="Q32" s="19"/>
      <c r="R32" s="20"/>
      <c r="S32" s="19"/>
      <c r="T32" s="21"/>
      <c r="U32" s="20"/>
      <c r="V32" s="19"/>
      <c r="W32" s="40"/>
      <c r="X32" s="21"/>
      <c r="Y32" s="41"/>
      <c r="Z32" s="20"/>
      <c r="AA32" s="43"/>
    </row>
    <row r="33" s="1" customFormat="1" ht="19" customHeight="1" spans="1:27">
      <c r="A33" s="17"/>
      <c r="B33" s="18"/>
      <c r="C33" s="19"/>
      <c r="D33" s="20"/>
      <c r="E33" s="19"/>
      <c r="F33" s="21"/>
      <c r="G33" s="20"/>
      <c r="H33" s="19"/>
      <c r="I33" s="40"/>
      <c r="J33" s="21"/>
      <c r="K33" s="41"/>
      <c r="L33" s="20"/>
      <c r="M33" s="43"/>
      <c r="N33" s="38"/>
      <c r="O33" s="17"/>
      <c r="P33" s="18"/>
      <c r="Q33" s="19"/>
      <c r="R33" s="20"/>
      <c r="S33" s="19"/>
      <c r="T33" s="21"/>
      <c r="U33" s="20"/>
      <c r="V33" s="19"/>
      <c r="W33" s="40"/>
      <c r="X33" s="21"/>
      <c r="Y33" s="41"/>
      <c r="Z33" s="20"/>
      <c r="AA33" s="43"/>
    </row>
    <row r="34" s="1" customFormat="1" ht="19" customHeight="1" spans="1:27">
      <c r="A34" s="17"/>
      <c r="B34" s="18"/>
      <c r="C34" s="19"/>
      <c r="D34" s="20"/>
      <c r="E34" s="19"/>
      <c r="F34" s="21"/>
      <c r="G34" s="20"/>
      <c r="H34" s="19"/>
      <c r="I34" s="40"/>
      <c r="J34" s="21"/>
      <c r="K34" s="41"/>
      <c r="L34" s="20"/>
      <c r="M34" s="43"/>
      <c r="N34" s="38"/>
      <c r="O34" s="17"/>
      <c r="P34" s="18"/>
      <c r="Q34" s="19"/>
      <c r="R34" s="20"/>
      <c r="S34" s="19"/>
      <c r="T34" s="21"/>
      <c r="U34" s="20"/>
      <c r="V34" s="19"/>
      <c r="W34" s="40"/>
      <c r="X34" s="21"/>
      <c r="Y34" s="41"/>
      <c r="Z34" s="20"/>
      <c r="AA34" s="43"/>
    </row>
    <row r="35" s="1" customFormat="1" ht="19" customHeight="1" spans="1:27">
      <c r="A35" s="17"/>
      <c r="B35" s="18"/>
      <c r="C35" s="19"/>
      <c r="D35" s="20"/>
      <c r="E35" s="19"/>
      <c r="F35" s="21"/>
      <c r="G35" s="20"/>
      <c r="H35" s="19"/>
      <c r="I35" s="40"/>
      <c r="J35" s="21"/>
      <c r="K35" s="41"/>
      <c r="L35" s="20"/>
      <c r="M35" s="43"/>
      <c r="N35" s="38"/>
      <c r="O35" s="17"/>
      <c r="P35" s="18"/>
      <c r="Q35" s="19"/>
      <c r="R35" s="20"/>
      <c r="S35" s="19"/>
      <c r="T35" s="21"/>
      <c r="U35" s="20"/>
      <c r="V35" s="19"/>
      <c r="W35" s="40"/>
      <c r="X35" s="21"/>
      <c r="Y35" s="41"/>
      <c r="Z35" s="20"/>
      <c r="AA35" s="43"/>
    </row>
    <row r="36" s="1" customFormat="1" ht="19" customHeight="1" spans="1:27">
      <c r="A36" s="17"/>
      <c r="B36" s="18"/>
      <c r="C36" s="19"/>
      <c r="D36" s="20"/>
      <c r="E36" s="19"/>
      <c r="F36" s="21"/>
      <c r="G36" s="20"/>
      <c r="H36" s="19"/>
      <c r="I36" s="40"/>
      <c r="J36" s="21"/>
      <c r="K36" s="41"/>
      <c r="L36" s="20"/>
      <c r="M36" s="43"/>
      <c r="N36" s="38"/>
      <c r="O36" s="17"/>
      <c r="P36" s="18"/>
      <c r="Q36" s="16"/>
      <c r="R36" s="50"/>
      <c r="S36" s="14"/>
      <c r="T36" s="51"/>
      <c r="U36" s="50"/>
      <c r="V36" s="14"/>
      <c r="W36" s="51"/>
      <c r="X36" s="51"/>
      <c r="Y36" s="52"/>
      <c r="Z36" s="50"/>
      <c r="AA36" s="43"/>
    </row>
    <row r="37" s="2" customFormat="1" ht="19" customHeight="1" spans="1:27">
      <c r="A37" s="23" t="s">
        <v>18</v>
      </c>
      <c r="B37" s="24"/>
      <c r="C37" s="25">
        <f>SUM(C7:C36)</f>
        <v>903</v>
      </c>
      <c r="D37" s="25"/>
      <c r="E37" s="25"/>
      <c r="F37" s="26">
        <f>SUM(F7:F36)</f>
        <v>3.253</v>
      </c>
      <c r="G37" s="25"/>
      <c r="H37" s="25"/>
      <c r="I37" s="44">
        <f>SUM(I7:I36)</f>
        <v>3.166</v>
      </c>
      <c r="J37" s="44"/>
      <c r="K37" s="44"/>
      <c r="L37" s="45">
        <f>SUM(L7:L36)</f>
        <v>208.1</v>
      </c>
      <c r="M37" s="46"/>
      <c r="N37" s="47"/>
      <c r="O37" s="23"/>
      <c r="P37" s="24"/>
      <c r="Q37" s="25"/>
      <c r="R37" s="26"/>
      <c r="S37" s="26"/>
      <c r="T37" s="25"/>
      <c r="U37" s="44"/>
      <c r="V37" s="44"/>
      <c r="W37" s="25"/>
      <c r="X37" s="26"/>
      <c r="Y37" s="26"/>
      <c r="Z37" s="25"/>
      <c r="AA37" s="46"/>
    </row>
    <row r="38" s="1" customFormat="1" ht="25" customHeight="1" spans="2:20">
      <c r="B38" s="6"/>
      <c r="D38" s="1" t="s">
        <v>19</v>
      </c>
      <c r="T38" s="1" t="s">
        <v>20</v>
      </c>
    </row>
    <row r="39" ht="20.1" customHeight="1" spans="4:20">
      <c r="D39" s="27"/>
      <c r="T39" s="27"/>
    </row>
  </sheetData>
  <mergeCells count="25">
    <mergeCell ref="A1:AA1"/>
    <mergeCell ref="X2:Z2"/>
    <mergeCell ref="A3:J3"/>
    <mergeCell ref="X3:Z3"/>
    <mergeCell ref="D4:I4"/>
    <mergeCell ref="R4:W4"/>
    <mergeCell ref="D5:F5"/>
    <mergeCell ref="G5:I5"/>
    <mergeCell ref="R5:T5"/>
    <mergeCell ref="U5:W5"/>
    <mergeCell ref="A37:B37"/>
    <mergeCell ref="O37:P37"/>
    <mergeCell ref="A4:A6"/>
    <mergeCell ref="B4:B6"/>
    <mergeCell ref="C4:C6"/>
    <mergeCell ref="M4:M6"/>
    <mergeCell ref="M7:M36"/>
    <mergeCell ref="N4:N37"/>
    <mergeCell ref="O4:O6"/>
    <mergeCell ref="P4:P6"/>
    <mergeCell ref="Q4:Q6"/>
    <mergeCell ref="AA4:AA6"/>
    <mergeCell ref="AA7:AA36"/>
    <mergeCell ref="J4:L5"/>
    <mergeCell ref="X4:Z5"/>
  </mergeCells>
  <printOptions horizontalCentered="1"/>
  <pageMargins left="0.984027777777778" right="0.590277777777778" top="0.786805555555556" bottom="0.511805555555556" header="0.826388888888889" footer="0.747916666666667"/>
  <pageSetup paperSize="8" orientation="landscape" blackAndWhite="1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阳光★男孩％</cp:lastModifiedBy>
  <dcterms:created xsi:type="dcterms:W3CDTF">2018-02-27T11:14:00Z</dcterms:created>
  <cp:lastPrinted>2022-08-05T08:21:00Z</cp:lastPrinted>
  <dcterms:modified xsi:type="dcterms:W3CDTF">2023-03-16T12:13:23Z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KSOReadingLayout">
    <vt:bool>true</vt:bool>
  </property>
  <property fmtid="{D5CDD505-2E9C-101B-9397-08002B2CF9AE}" pid="4" name="ICV">
    <vt:lpwstr>428C821E2A424141BE239C1C0952A7D1</vt:lpwstr>
  </property>
</Properties>
</file>