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<sst xmlns="http://schemas.openxmlformats.org/spreadsheetml/2006/main" count="39" uniqueCount="25">
  <si>
    <t>水泥混凝土路面工程数量表</t>
  </si>
  <si>
    <t>SⅢ-10</t>
  </si>
  <si>
    <t>横州市陶圩镇那良村委会那良村屯道路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</si>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</sst>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号&quot;&quot;路&quot;"/>
    <numFmt numFmtId="177" formatCode="0_ "/>
    <numFmt numFmtId="178" formatCode="0.0_ "/>
    <numFmt numFmtId="179" formatCode="\K0\+000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21" applyNumberFormat="0" applyAlignment="0" applyProtection="0">
      <alignment vertical="center"/>
    </xf>
    <xf numFmtId="0" fontId="16" fillId="4" borderId="22" applyNumberFormat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5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7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79" fontId="3" fillId="0" borderId="7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/>
    </xf>
    <xf numFmtId="179" fontId="3" fillId="0" borderId="9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179" fontId="3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179" fontId="3" fillId="0" borderId="9" xfId="0" applyNumberFormat="1" applyFont="1" applyBorder="1" applyAlignment="1">
      <alignment horizontal="left" vertical="center"/>
    </xf>
    <xf numFmtId="177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Alignment="1"/>
    <xf numFmtId="0" fontId="2" fillId="0" borderId="0" xfId="0" applyFont="1" applyFill="1" applyAlignment="1">
      <alignment horizontal="center"/>
    </xf>
    <xf numFmtId="0" fontId="3" fillId="0" borderId="0" xfId="0" applyFont="1" applyAlignment="1"/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3" fillId="0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180" fontId="4" fillId="0" borderId="1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37</xdr:row>
      <xdr:rowOff>317500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37</xdr:row>
      <xdr:rowOff>318770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Normal="70" topLeftCell="A5" workbookViewId="0">
      <selection activeCell="H17" sqref="H17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6" width="11" style="8" customWidth="1"/>
    <col min="17" max="18" width="11" style="5" customWidth="1"/>
    <col min="19" max="16384" width="9" style="5"/>
  </cols>
  <sheetData>
    <row r="1" s="1" customFormat="1" ht="25.25" customHeight="1" spans="1:18">
      <c r="A1" s="9" t="s">
        <v>0</v>
      </c>
      <c r="B1" s="9"/>
      <c r="C1" s="9"/>
      <c r="D1" s="10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52"/>
      <c r="Q1" s="9"/>
      <c r="R1" s="9"/>
    </row>
    <row r="2" s="2" customFormat="1" ht="12" customHeight="1" spans="2:18">
      <c r="B2" s="11"/>
      <c r="D2" s="12"/>
      <c r="O2" s="53"/>
      <c r="P2" s="54" t="s">
        <v>1</v>
      </c>
      <c r="Q2" s="69"/>
      <c r="R2" s="69"/>
    </row>
    <row r="3" s="3" customFormat="1" ht="14.5" customHeight="1" spans="1:18">
      <c r="A3" s="13" t="s">
        <v>2</v>
      </c>
      <c r="B3" s="13"/>
      <c r="C3" s="13"/>
      <c r="D3" s="13"/>
      <c r="E3" s="13"/>
      <c r="G3" s="13"/>
      <c r="H3" s="13"/>
      <c r="I3" s="13"/>
      <c r="O3" s="55"/>
      <c r="P3" s="56" t="s">
        <v>3</v>
      </c>
      <c r="Q3" s="70"/>
      <c r="R3" s="70"/>
    </row>
    <row r="4" s="4" customFormat="1" ht="19" customHeight="1" spans="1:18">
      <c r="A4" s="14" t="s">
        <v>4</v>
      </c>
      <c r="B4" s="15" t="s">
        <v>5</v>
      </c>
      <c r="C4" s="15"/>
      <c r="D4" s="16"/>
      <c r="E4" s="17" t="s">
        <v>6</v>
      </c>
      <c r="F4" s="17" t="s">
        <v>7</v>
      </c>
      <c r="G4" s="15" t="s">
        <v>8</v>
      </c>
      <c r="H4" s="15"/>
      <c r="I4" s="15"/>
      <c r="J4" s="15"/>
      <c r="K4" s="15"/>
      <c r="L4" s="15"/>
      <c r="M4" s="15" t="s">
        <v>9</v>
      </c>
      <c r="N4" s="15"/>
      <c r="O4" s="15"/>
      <c r="P4" s="57" t="s">
        <v>10</v>
      </c>
      <c r="Q4" s="17" t="s">
        <v>11</v>
      </c>
      <c r="R4" s="71" t="s">
        <v>12</v>
      </c>
    </row>
    <row r="5" s="4" customFormat="1" ht="19" customHeight="1" spans="1:18">
      <c r="A5" s="18"/>
      <c r="B5" s="19"/>
      <c r="C5" s="19"/>
      <c r="D5" s="20"/>
      <c r="E5" s="21"/>
      <c r="F5" s="21"/>
      <c r="G5" s="19" t="s">
        <v>13</v>
      </c>
      <c r="H5" s="19"/>
      <c r="I5" s="19"/>
      <c r="J5" s="19" t="s">
        <v>14</v>
      </c>
      <c r="K5" s="19"/>
      <c r="L5" s="19"/>
      <c r="M5" s="19"/>
      <c r="N5" s="19"/>
      <c r="O5" s="19"/>
      <c r="P5" s="58"/>
      <c r="Q5" s="19"/>
      <c r="R5" s="72"/>
    </row>
    <row r="6" s="4" customFormat="1" ht="38" customHeight="1" spans="1:18">
      <c r="A6" s="18"/>
      <c r="B6" s="22"/>
      <c r="C6" s="22"/>
      <c r="D6" s="23"/>
      <c r="E6" s="21"/>
      <c r="F6" s="21"/>
      <c r="G6" s="21" t="s">
        <v>15</v>
      </c>
      <c r="H6" s="21" t="s">
        <v>16</v>
      </c>
      <c r="I6" s="21" t="s">
        <v>17</v>
      </c>
      <c r="J6" s="21" t="s">
        <v>15</v>
      </c>
      <c r="K6" s="21" t="s">
        <v>16</v>
      </c>
      <c r="L6" s="21" t="s">
        <v>17</v>
      </c>
      <c r="M6" s="21" t="s">
        <v>15</v>
      </c>
      <c r="N6" s="21" t="s">
        <v>16</v>
      </c>
      <c r="O6" s="59" t="s">
        <v>18</v>
      </c>
      <c r="P6" s="58"/>
      <c r="Q6" s="19"/>
      <c r="R6" s="72"/>
    </row>
    <row r="7" s="3" customFormat="1" ht="19" customHeight="1" spans="1:18">
      <c r="A7" s="24"/>
      <c r="B7" s="25">
        <v>1</v>
      </c>
      <c r="C7" s="26"/>
      <c r="D7" s="27"/>
      <c r="E7" s="28"/>
      <c r="F7" s="29"/>
      <c r="G7" s="30"/>
      <c r="H7" s="31"/>
      <c r="I7" s="60"/>
      <c r="J7" s="31"/>
      <c r="K7" s="31"/>
      <c r="L7" s="60"/>
      <c r="M7" s="31"/>
      <c r="N7" s="31"/>
      <c r="O7" s="61"/>
      <c r="P7" s="62"/>
      <c r="Q7" s="31"/>
      <c r="R7" s="73"/>
    </row>
    <row r="8" s="3" customFormat="1" ht="19" customHeight="1" spans="1:18">
      <c r="A8" s="24">
        <v>1</v>
      </c>
      <c r="B8" s="32">
        <v>0</v>
      </c>
      <c r="C8" s="33" t="s">
        <v>19</v>
      </c>
      <c r="D8" s="34">
        <v>45</v>
      </c>
      <c r="E8" s="28">
        <f t="shared" ref="E8:E12" si="0">D8-B8</f>
        <v>45</v>
      </c>
      <c r="F8" s="29" t="s">
        <v>20</v>
      </c>
      <c r="G8" s="30">
        <f t="shared" ref="G8:G12" si="1">J8+0.1</f>
        <v>3.6</v>
      </c>
      <c r="H8" s="31">
        <v>5</v>
      </c>
      <c r="I8" s="60">
        <f t="shared" ref="I8:I12" si="2">ROUND(E8*G8/1000+P8+Q8,3)</f>
        <v>0.162</v>
      </c>
      <c r="J8" s="31">
        <v>3.5</v>
      </c>
      <c r="K8" s="31">
        <v>18</v>
      </c>
      <c r="L8" s="60">
        <f t="shared" ref="L8:L12" si="3">ROUND(E8*J8/1000+P8+Q8,3)</f>
        <v>0.158</v>
      </c>
      <c r="M8" s="31" t="s">
        <v>21</v>
      </c>
      <c r="N8" s="31">
        <f t="shared" ref="N8:N12" si="4">H8+K8</f>
        <v>23</v>
      </c>
      <c r="O8" s="61">
        <f t="shared" ref="O8:O12" si="5">ROUND(E8*(N8/100)*2*0.5,0)</f>
        <v>10</v>
      </c>
      <c r="P8" s="63"/>
      <c r="Q8" s="31"/>
      <c r="R8" s="73"/>
    </row>
    <row r="9" s="3" customFormat="1" ht="19" customHeight="1" spans="1:18">
      <c r="A9" s="35"/>
      <c r="B9" s="36">
        <v>2</v>
      </c>
      <c r="C9" s="37"/>
      <c r="D9" s="27"/>
      <c r="E9" s="28"/>
      <c r="F9" s="29"/>
      <c r="G9" s="30"/>
      <c r="H9" s="31"/>
      <c r="I9" s="60"/>
      <c r="J9" s="31"/>
      <c r="K9" s="31"/>
      <c r="L9" s="60"/>
      <c r="M9" s="31"/>
      <c r="N9" s="31"/>
      <c r="O9" s="61"/>
      <c r="P9" s="62"/>
      <c r="Q9" s="31"/>
      <c r="R9" s="73"/>
    </row>
    <row r="10" s="3" customFormat="1" ht="19" customHeight="1" spans="1:18">
      <c r="A10" s="24">
        <v>2</v>
      </c>
      <c r="B10" s="32">
        <v>0</v>
      </c>
      <c r="C10" s="33" t="s">
        <v>19</v>
      </c>
      <c r="D10" s="34">
        <v>214</v>
      </c>
      <c r="E10" s="28">
        <f t="shared" si="0"/>
        <v>214</v>
      </c>
      <c r="F10" s="29" t="s">
        <v>20</v>
      </c>
      <c r="G10" s="30">
        <f t="shared" si="1"/>
        <v>2.6</v>
      </c>
      <c r="H10" s="31">
        <v>5</v>
      </c>
      <c r="I10" s="60">
        <f t="shared" si="2"/>
        <v>0.556</v>
      </c>
      <c r="J10" s="31">
        <v>2.5</v>
      </c>
      <c r="K10" s="31">
        <v>18</v>
      </c>
      <c r="L10" s="60">
        <f t="shared" si="3"/>
        <v>0.535</v>
      </c>
      <c r="M10" s="31" t="s">
        <v>21</v>
      </c>
      <c r="N10" s="31">
        <f t="shared" si="4"/>
        <v>23</v>
      </c>
      <c r="O10" s="61">
        <f t="shared" si="5"/>
        <v>49</v>
      </c>
      <c r="P10" s="63"/>
      <c r="Q10" s="31"/>
      <c r="R10" s="73"/>
    </row>
    <row r="11" s="3" customFormat="1" ht="19" customHeight="1" spans="1:18">
      <c r="A11" s="35"/>
      <c r="B11" s="36">
        <v>3</v>
      </c>
      <c r="C11" s="37"/>
      <c r="D11" s="27"/>
      <c r="E11" s="28"/>
      <c r="F11" s="29"/>
      <c r="G11" s="30"/>
      <c r="H11" s="31"/>
      <c r="I11" s="60"/>
      <c r="J11" s="31"/>
      <c r="K11" s="31"/>
      <c r="L11" s="60"/>
      <c r="M11" s="31"/>
      <c r="N11" s="31"/>
      <c r="O11" s="61"/>
      <c r="P11" s="62"/>
      <c r="Q11" s="31"/>
      <c r="R11" s="73"/>
    </row>
    <row r="12" s="3" customFormat="1" ht="19" customHeight="1" spans="1:18">
      <c r="A12" s="24">
        <v>3</v>
      </c>
      <c r="B12" s="32">
        <v>0</v>
      </c>
      <c r="C12" s="33" t="s">
        <v>19</v>
      </c>
      <c r="D12" s="34">
        <v>159</v>
      </c>
      <c r="E12" s="28">
        <f t="shared" si="0"/>
        <v>159</v>
      </c>
      <c r="F12" s="29" t="s">
        <v>20</v>
      </c>
      <c r="G12" s="30">
        <f t="shared" si="1"/>
        <v>3.1</v>
      </c>
      <c r="H12" s="31">
        <v>5</v>
      </c>
      <c r="I12" s="60">
        <f t="shared" si="2"/>
        <v>0.493</v>
      </c>
      <c r="J12" s="30">
        <v>3</v>
      </c>
      <c r="K12" s="31">
        <v>18</v>
      </c>
      <c r="L12" s="60">
        <f t="shared" si="3"/>
        <v>0.477</v>
      </c>
      <c r="M12" s="31" t="s">
        <v>21</v>
      </c>
      <c r="N12" s="31">
        <f t="shared" si="4"/>
        <v>23</v>
      </c>
      <c r="O12" s="61">
        <f t="shared" si="5"/>
        <v>37</v>
      </c>
      <c r="P12" s="62"/>
      <c r="Q12" s="31"/>
      <c r="R12" s="73"/>
    </row>
    <row r="13" s="3" customFormat="1" ht="19" customHeight="1" spans="1:18">
      <c r="A13" s="35"/>
      <c r="B13" s="36">
        <v>4</v>
      </c>
      <c r="C13" s="37"/>
      <c r="D13" s="27"/>
      <c r="E13" s="28"/>
      <c r="F13" s="29"/>
      <c r="G13" s="30"/>
      <c r="H13" s="31"/>
      <c r="I13" s="60"/>
      <c r="J13" s="31"/>
      <c r="K13" s="31"/>
      <c r="L13" s="60"/>
      <c r="M13" s="31"/>
      <c r="N13" s="31"/>
      <c r="O13" s="61"/>
      <c r="P13" s="62"/>
      <c r="Q13" s="31"/>
      <c r="R13" s="73"/>
    </row>
    <row r="14" s="3" customFormat="1" ht="19" customHeight="1" spans="1:18">
      <c r="A14" s="24">
        <v>4</v>
      </c>
      <c r="B14" s="32">
        <v>0</v>
      </c>
      <c r="C14" s="33" t="s">
        <v>19</v>
      </c>
      <c r="D14" s="34">
        <v>42</v>
      </c>
      <c r="E14" s="28">
        <f>D14-B14</f>
        <v>42</v>
      </c>
      <c r="F14" s="29" t="s">
        <v>20</v>
      </c>
      <c r="G14" s="30">
        <f>J14+0.1</f>
        <v>2.6</v>
      </c>
      <c r="H14" s="31">
        <v>5</v>
      </c>
      <c r="I14" s="60">
        <f>ROUND(E14*G14/1000+P14+Q14,3)</f>
        <v>0.109</v>
      </c>
      <c r="J14" s="31">
        <v>2.5</v>
      </c>
      <c r="K14" s="31">
        <v>18</v>
      </c>
      <c r="L14" s="60">
        <f>ROUND(E14*J14/1000+P14+Q14,3)</f>
        <v>0.105</v>
      </c>
      <c r="M14" s="31" t="s">
        <v>21</v>
      </c>
      <c r="N14" s="31">
        <f>H14+K14</f>
        <v>23</v>
      </c>
      <c r="O14" s="61">
        <f>ROUND(E14*(N14/100)*2*0.5,0)</f>
        <v>10</v>
      </c>
      <c r="P14" s="62"/>
      <c r="Q14" s="31"/>
      <c r="R14" s="73"/>
    </row>
    <row r="15" s="3" customFormat="1" ht="19" customHeight="1" spans="1:18">
      <c r="A15" s="35"/>
      <c r="B15" s="25"/>
      <c r="C15" s="26"/>
      <c r="D15" s="38"/>
      <c r="E15" s="31"/>
      <c r="F15" s="39"/>
      <c r="G15" s="30"/>
      <c r="H15" s="31"/>
      <c r="I15" s="60"/>
      <c r="J15" s="31"/>
      <c r="K15" s="31"/>
      <c r="L15" s="60"/>
      <c r="M15" s="31"/>
      <c r="N15" s="31"/>
      <c r="O15" s="43"/>
      <c r="P15" s="62"/>
      <c r="Q15" s="31"/>
      <c r="R15" s="73"/>
    </row>
    <row r="16" s="3" customFormat="1" ht="19" customHeight="1" spans="1:18">
      <c r="A16" s="24"/>
      <c r="B16" s="40"/>
      <c r="C16" s="41"/>
      <c r="D16" s="42"/>
      <c r="E16" s="43"/>
      <c r="F16" s="39"/>
      <c r="G16" s="30"/>
      <c r="H16" s="31"/>
      <c r="I16" s="60"/>
      <c r="J16" s="31"/>
      <c r="K16" s="31"/>
      <c r="L16" s="60"/>
      <c r="M16" s="31"/>
      <c r="N16" s="31"/>
      <c r="O16" s="43"/>
      <c r="P16" s="64"/>
      <c r="Q16" s="31"/>
      <c r="R16" s="73"/>
    </row>
    <row r="17" s="3" customFormat="1" ht="19" customHeight="1" spans="1:18">
      <c r="A17" s="35"/>
      <c r="B17" s="25"/>
      <c r="C17" s="26"/>
      <c r="D17" s="38"/>
      <c r="E17" s="31"/>
      <c r="F17" s="39"/>
      <c r="G17" s="30"/>
      <c r="H17" s="31"/>
      <c r="I17" s="60"/>
      <c r="J17" s="31"/>
      <c r="K17" s="31"/>
      <c r="L17" s="60"/>
      <c r="M17" s="31"/>
      <c r="N17" s="31"/>
      <c r="O17" s="43"/>
      <c r="P17" s="62"/>
      <c r="Q17" s="31"/>
      <c r="R17" s="73"/>
    </row>
    <row r="18" s="3" customFormat="1" ht="19" customHeight="1" spans="1:18">
      <c r="A18" s="24"/>
      <c r="B18" s="40"/>
      <c r="C18" s="41"/>
      <c r="D18" s="42"/>
      <c r="E18" s="43"/>
      <c r="F18" s="29"/>
      <c r="G18" s="30"/>
      <c r="H18" s="31"/>
      <c r="I18" s="60"/>
      <c r="J18" s="31"/>
      <c r="K18" s="31"/>
      <c r="L18" s="60"/>
      <c r="M18" s="31"/>
      <c r="N18" s="31"/>
      <c r="O18" s="43"/>
      <c r="P18" s="62"/>
      <c r="Q18" s="31"/>
      <c r="R18" s="73"/>
    </row>
    <row r="19" s="3" customFormat="1" ht="19" customHeight="1" spans="1:18">
      <c r="A19" s="35"/>
      <c r="B19" s="25"/>
      <c r="C19" s="26"/>
      <c r="D19" s="38"/>
      <c r="E19" s="31"/>
      <c r="F19" s="29"/>
      <c r="G19" s="30"/>
      <c r="H19" s="31"/>
      <c r="I19" s="60"/>
      <c r="J19" s="31"/>
      <c r="K19" s="31"/>
      <c r="L19" s="60"/>
      <c r="M19" s="31"/>
      <c r="N19" s="31"/>
      <c r="O19" s="43"/>
      <c r="P19" s="62"/>
      <c r="Q19" s="31"/>
      <c r="R19" s="73"/>
    </row>
    <row r="20" s="3" customFormat="1" ht="19" customHeight="1" spans="1:18">
      <c r="A20" s="24"/>
      <c r="B20" s="25"/>
      <c r="C20" s="26"/>
      <c r="D20" s="38"/>
      <c r="E20" s="44"/>
      <c r="F20" s="29"/>
      <c r="G20" s="30"/>
      <c r="H20" s="31"/>
      <c r="I20" s="60"/>
      <c r="J20" s="31"/>
      <c r="K20" s="31"/>
      <c r="L20" s="60"/>
      <c r="M20" s="31"/>
      <c r="N20" s="31"/>
      <c r="O20" s="43"/>
      <c r="P20" s="62"/>
      <c r="Q20" s="31"/>
      <c r="R20" s="73"/>
    </row>
    <row r="21" s="3" customFormat="1" ht="19" customHeight="1" spans="1:18">
      <c r="A21" s="24"/>
      <c r="B21" s="25"/>
      <c r="C21" s="26"/>
      <c r="D21" s="38"/>
      <c r="E21" s="44"/>
      <c r="F21" s="29"/>
      <c r="G21" s="30"/>
      <c r="H21" s="31"/>
      <c r="I21" s="60"/>
      <c r="J21" s="31"/>
      <c r="K21" s="31"/>
      <c r="L21" s="60"/>
      <c r="M21" s="31"/>
      <c r="N21" s="31"/>
      <c r="O21" s="43"/>
      <c r="P21" s="62"/>
      <c r="Q21" s="31"/>
      <c r="R21" s="73"/>
    </row>
    <row r="22" s="3" customFormat="1" ht="19" customHeight="1" spans="1:18">
      <c r="A22" s="24"/>
      <c r="B22" s="25"/>
      <c r="C22" s="26"/>
      <c r="D22" s="38"/>
      <c r="E22" s="44"/>
      <c r="F22" s="29"/>
      <c r="G22" s="30"/>
      <c r="H22" s="31"/>
      <c r="I22" s="60"/>
      <c r="J22" s="31"/>
      <c r="K22" s="31"/>
      <c r="L22" s="60"/>
      <c r="M22" s="31"/>
      <c r="N22" s="31"/>
      <c r="O22" s="43"/>
      <c r="P22" s="62"/>
      <c r="Q22" s="31"/>
      <c r="R22" s="73"/>
    </row>
    <row r="23" s="3" customFormat="1" ht="19" customHeight="1" spans="1:18">
      <c r="A23" s="24"/>
      <c r="B23" s="25"/>
      <c r="C23" s="26"/>
      <c r="D23" s="38"/>
      <c r="E23" s="44"/>
      <c r="F23" s="29"/>
      <c r="G23" s="30"/>
      <c r="H23" s="31"/>
      <c r="I23" s="60"/>
      <c r="J23" s="31"/>
      <c r="K23" s="31"/>
      <c r="L23" s="60"/>
      <c r="M23" s="31"/>
      <c r="N23" s="31"/>
      <c r="O23" s="43"/>
      <c r="P23" s="62"/>
      <c r="Q23" s="31"/>
      <c r="R23" s="73"/>
    </row>
    <row r="24" s="3" customFormat="1" ht="19" customHeight="1" spans="1:18">
      <c r="A24" s="24"/>
      <c r="B24" s="40"/>
      <c r="C24" s="41"/>
      <c r="D24" s="42"/>
      <c r="E24" s="28"/>
      <c r="F24" s="29"/>
      <c r="G24" s="30"/>
      <c r="H24" s="31"/>
      <c r="I24" s="60"/>
      <c r="J24" s="31"/>
      <c r="K24" s="31"/>
      <c r="L24" s="60"/>
      <c r="M24" s="31"/>
      <c r="N24" s="31"/>
      <c r="O24" s="43"/>
      <c r="P24" s="64"/>
      <c r="Q24" s="31"/>
      <c r="R24" s="73"/>
    </row>
    <row r="25" s="3" customFormat="1" ht="19" customHeight="1" spans="1:18">
      <c r="A25" s="24"/>
      <c r="B25" s="40"/>
      <c r="C25" s="41"/>
      <c r="D25" s="42"/>
      <c r="E25" s="28"/>
      <c r="F25" s="29"/>
      <c r="G25" s="30"/>
      <c r="H25" s="31"/>
      <c r="I25" s="60"/>
      <c r="J25" s="31"/>
      <c r="K25" s="31"/>
      <c r="L25" s="60"/>
      <c r="M25" s="31"/>
      <c r="N25" s="31"/>
      <c r="O25" s="43"/>
      <c r="P25" s="64"/>
      <c r="Q25" s="31"/>
      <c r="R25" s="73"/>
    </row>
    <row r="26" s="3" customFormat="1" ht="19" customHeight="1" spans="1:18">
      <c r="A26" s="35"/>
      <c r="B26" s="25"/>
      <c r="C26" s="26"/>
      <c r="D26" s="38"/>
      <c r="E26" s="31"/>
      <c r="F26" s="29"/>
      <c r="G26" s="30"/>
      <c r="H26" s="31"/>
      <c r="I26" s="60"/>
      <c r="J26" s="31"/>
      <c r="K26" s="31"/>
      <c r="L26" s="60"/>
      <c r="M26" s="31"/>
      <c r="N26" s="31"/>
      <c r="O26" s="43"/>
      <c r="P26" s="62"/>
      <c r="Q26" s="31"/>
      <c r="R26" s="73"/>
    </row>
    <row r="27" s="3" customFormat="1" ht="19" customHeight="1" spans="1:18">
      <c r="A27" s="24"/>
      <c r="B27" s="25"/>
      <c r="C27" s="26"/>
      <c r="D27" s="38"/>
      <c r="E27" s="44"/>
      <c r="F27" s="29"/>
      <c r="G27" s="30"/>
      <c r="H27" s="31"/>
      <c r="I27" s="60"/>
      <c r="J27" s="31"/>
      <c r="K27" s="31"/>
      <c r="L27" s="60"/>
      <c r="M27" s="31"/>
      <c r="N27" s="31"/>
      <c r="O27" s="43"/>
      <c r="P27" s="62"/>
      <c r="Q27" s="31"/>
      <c r="R27" s="73"/>
    </row>
    <row r="28" s="3" customFormat="1" ht="19" customHeight="1" spans="1:18">
      <c r="A28" s="24"/>
      <c r="B28" s="40"/>
      <c r="C28" s="41"/>
      <c r="D28" s="42"/>
      <c r="E28" s="28"/>
      <c r="F28" s="29"/>
      <c r="G28" s="30"/>
      <c r="H28" s="31"/>
      <c r="I28" s="60"/>
      <c r="J28" s="31"/>
      <c r="K28" s="31"/>
      <c r="L28" s="60"/>
      <c r="M28" s="31"/>
      <c r="N28" s="31"/>
      <c r="O28" s="43"/>
      <c r="P28" s="62"/>
      <c r="Q28" s="31"/>
      <c r="R28" s="73"/>
    </row>
    <row r="29" s="3" customFormat="1" ht="19" customHeight="1" spans="1:18">
      <c r="A29" s="24"/>
      <c r="B29" s="40"/>
      <c r="C29" s="41"/>
      <c r="D29" s="42"/>
      <c r="E29" s="28"/>
      <c r="F29" s="29"/>
      <c r="G29" s="30"/>
      <c r="H29" s="31"/>
      <c r="I29" s="60"/>
      <c r="J29" s="31"/>
      <c r="K29" s="31"/>
      <c r="L29" s="60"/>
      <c r="M29" s="31"/>
      <c r="N29" s="31"/>
      <c r="O29" s="43"/>
      <c r="P29" s="62"/>
      <c r="Q29" s="31"/>
      <c r="R29" s="73"/>
    </row>
    <row r="30" s="3" customFormat="1" ht="19" customHeight="1" spans="1:18">
      <c r="A30" s="35"/>
      <c r="B30" s="25"/>
      <c r="C30" s="26"/>
      <c r="D30" s="38"/>
      <c r="E30" s="31"/>
      <c r="F30" s="29"/>
      <c r="G30" s="30"/>
      <c r="H30" s="31"/>
      <c r="I30" s="60"/>
      <c r="J30" s="31"/>
      <c r="K30" s="31"/>
      <c r="L30" s="60"/>
      <c r="M30" s="31"/>
      <c r="N30" s="31"/>
      <c r="O30" s="43"/>
      <c r="P30" s="62"/>
      <c r="Q30" s="31"/>
      <c r="R30" s="73"/>
    </row>
    <row r="31" s="3" customFormat="1" ht="19" customHeight="1" spans="1:18">
      <c r="A31" s="24"/>
      <c r="B31" s="40"/>
      <c r="C31" s="41"/>
      <c r="D31" s="42"/>
      <c r="E31" s="28"/>
      <c r="F31" s="29"/>
      <c r="G31" s="30"/>
      <c r="H31" s="31"/>
      <c r="I31" s="60"/>
      <c r="J31" s="31"/>
      <c r="K31" s="31"/>
      <c r="L31" s="60"/>
      <c r="M31" s="31"/>
      <c r="N31" s="31"/>
      <c r="O31" s="43"/>
      <c r="P31" s="62"/>
      <c r="Q31" s="31"/>
      <c r="R31" s="73"/>
    </row>
    <row r="32" s="3" customFormat="1" ht="19" customHeight="1" spans="1:18">
      <c r="A32" s="35"/>
      <c r="B32" s="40"/>
      <c r="C32" s="41"/>
      <c r="D32" s="42"/>
      <c r="E32" s="31"/>
      <c r="F32" s="29"/>
      <c r="G32" s="30"/>
      <c r="H32" s="31"/>
      <c r="I32" s="60"/>
      <c r="J32" s="31"/>
      <c r="K32" s="31"/>
      <c r="L32" s="60"/>
      <c r="M32" s="31"/>
      <c r="N32" s="31"/>
      <c r="O32" s="43"/>
      <c r="P32" s="62"/>
      <c r="Q32" s="31"/>
      <c r="R32" s="73"/>
    </row>
    <row r="33" s="3" customFormat="1" ht="19" customHeight="1" spans="1:18">
      <c r="A33" s="35"/>
      <c r="B33" s="40"/>
      <c r="C33" s="41"/>
      <c r="D33" s="42"/>
      <c r="E33" s="31"/>
      <c r="F33" s="29"/>
      <c r="G33" s="30"/>
      <c r="H33" s="31"/>
      <c r="I33" s="60"/>
      <c r="J33" s="31"/>
      <c r="K33" s="31"/>
      <c r="L33" s="60"/>
      <c r="M33" s="31"/>
      <c r="N33" s="31"/>
      <c r="O33" s="43"/>
      <c r="P33" s="62"/>
      <c r="Q33" s="31"/>
      <c r="R33" s="73"/>
    </row>
    <row r="34" s="3" customFormat="1" ht="19" customHeight="1" spans="1:18">
      <c r="A34" s="35"/>
      <c r="B34" s="40"/>
      <c r="C34" s="41"/>
      <c r="D34" s="42"/>
      <c r="E34" s="31"/>
      <c r="F34" s="29"/>
      <c r="G34" s="30"/>
      <c r="H34" s="31"/>
      <c r="I34" s="60"/>
      <c r="J34" s="31"/>
      <c r="K34" s="31"/>
      <c r="L34" s="60"/>
      <c r="M34" s="31"/>
      <c r="N34" s="31"/>
      <c r="O34" s="43"/>
      <c r="P34" s="62"/>
      <c r="Q34" s="31"/>
      <c r="R34" s="73"/>
    </row>
    <row r="35" s="3" customFormat="1" ht="19" customHeight="1" spans="1:18">
      <c r="A35" s="35"/>
      <c r="B35" s="40"/>
      <c r="C35" s="41"/>
      <c r="D35" s="42"/>
      <c r="E35" s="31"/>
      <c r="F35" s="29"/>
      <c r="G35" s="30"/>
      <c r="H35" s="31"/>
      <c r="I35" s="60"/>
      <c r="J35" s="31"/>
      <c r="K35" s="31"/>
      <c r="L35" s="31"/>
      <c r="M35" s="31"/>
      <c r="N35" s="31"/>
      <c r="O35" s="43"/>
      <c r="P35" s="62"/>
      <c r="Q35" s="31"/>
      <c r="R35" s="73"/>
    </row>
    <row r="36" s="3" customFormat="1" ht="19" customHeight="1" spans="1:18">
      <c r="A36" s="35"/>
      <c r="B36" s="40"/>
      <c r="C36" s="41"/>
      <c r="D36" s="42"/>
      <c r="E36" s="31"/>
      <c r="F36" s="29"/>
      <c r="G36" s="30"/>
      <c r="H36" s="31"/>
      <c r="I36" s="60"/>
      <c r="J36" s="31"/>
      <c r="K36" s="31"/>
      <c r="L36" s="31"/>
      <c r="M36" s="31"/>
      <c r="N36" s="31"/>
      <c r="O36" s="43"/>
      <c r="P36" s="62"/>
      <c r="Q36" s="31"/>
      <c r="R36" s="73"/>
    </row>
    <row r="37" s="4" customFormat="1" ht="19" customHeight="1" spans="1:18">
      <c r="A37" s="45"/>
      <c r="B37" s="46" t="s">
        <v>22</v>
      </c>
      <c r="C37" s="47"/>
      <c r="D37" s="48"/>
      <c r="E37" s="49">
        <f>SUM(E8:E36)</f>
        <v>460</v>
      </c>
      <c r="F37" s="50"/>
      <c r="G37" s="49"/>
      <c r="H37" s="49"/>
      <c r="I37" s="65">
        <f>SUM(I8:I36)</f>
        <v>1.32</v>
      </c>
      <c r="J37" s="49"/>
      <c r="K37" s="49"/>
      <c r="L37" s="65">
        <f>SUM(L8:L36)</f>
        <v>1.275</v>
      </c>
      <c r="M37" s="49"/>
      <c r="N37" s="49"/>
      <c r="O37" s="66">
        <f>SUM(O8:O36)</f>
        <v>106</v>
      </c>
      <c r="P37" s="67"/>
      <c r="Q37" s="65"/>
      <c r="R37" s="74"/>
    </row>
    <row r="38" s="3" customFormat="1" ht="28" customHeight="1" spans="2:16">
      <c r="B38" s="51"/>
      <c r="D38" s="13"/>
      <c r="F38" s="3" t="s">
        <v>23</v>
      </c>
      <c r="O38" s="3" t="s">
        <v>24</v>
      </c>
      <c r="P38" s="68"/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5">
    <mergeCell ref="A1:R1"/>
    <mergeCell ref="P2:R2"/>
    <mergeCell ref="A3:I3"/>
    <mergeCell ref="P3:R3"/>
    <mergeCell ref="G4:L4"/>
    <mergeCell ref="G5:I5"/>
    <mergeCell ref="J5:L5"/>
    <mergeCell ref="B7:D7"/>
    <mergeCell ref="B9:D9"/>
    <mergeCell ref="B11:D11"/>
    <mergeCell ref="B13:D13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2019-02-28T01:01:00Z</cp:lastPrinted>
  <dcterms:modified xsi:type="dcterms:W3CDTF">2023-09-17T08:16:22Z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90AEB6CC695A45308740AEF4EFBAB996</vt:lpwstr>
  </property>
</Properties>
</file>