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武鸣九桥\武鸣区两江镇四联村桥1改建工程\Ⅰ总体设计\"/>
    </mc:Choice>
  </mc:AlternateContent>
  <bookViews>
    <workbookView xWindow="15" yWindow="-60" windowWidth="13500" windowHeight="11760"/>
  </bookViews>
  <sheets>
    <sheet name="经济指标表①" sheetId="2" r:id="rId1"/>
  </sheets>
  <calcPr calcId="162913"/>
</workbook>
</file>

<file path=xl/calcChain.xml><?xml version="1.0" encoding="utf-8"?>
<calcChain xmlns="http://schemas.openxmlformats.org/spreadsheetml/2006/main">
  <c r="J13" i="2" l="1"/>
  <c r="J29" i="2" l="1"/>
  <c r="D12" i="2"/>
  <c r="J6" i="2"/>
  <c r="J11" i="2" s="1"/>
</calcChain>
</file>

<file path=xl/sharedStrings.xml><?xml version="1.0" encoding="utf-8"?>
<sst xmlns="http://schemas.openxmlformats.org/spreadsheetml/2006/main" count="110" uniqueCount="88">
  <si>
    <t>%</t>
    <phoneticPr fontId="1" type="noConversion"/>
  </si>
  <si>
    <t>编制：</t>
    <phoneticPr fontId="1" type="noConversion"/>
  </si>
  <si>
    <t>复核：</t>
    <phoneticPr fontId="1" type="noConversion"/>
  </si>
  <si>
    <t>公路等级</t>
    <phoneticPr fontId="1" type="noConversion"/>
  </si>
  <si>
    <t>级</t>
    <phoneticPr fontId="1" type="noConversion"/>
  </si>
  <si>
    <t>个</t>
    <phoneticPr fontId="1" type="noConversion"/>
  </si>
  <si>
    <t>计算行车速度</t>
    <phoneticPr fontId="1" type="noConversion"/>
  </si>
  <si>
    <t>m</t>
    <phoneticPr fontId="1" type="noConversion"/>
  </si>
  <si>
    <t>Km/h</t>
    <phoneticPr fontId="1" type="noConversion"/>
  </si>
  <si>
    <t>平曲线占线路总长</t>
    <phoneticPr fontId="1" type="noConversion"/>
  </si>
  <si>
    <t>交通量</t>
    <phoneticPr fontId="1" type="noConversion"/>
  </si>
  <si>
    <t>远景交通量</t>
    <phoneticPr fontId="1" type="noConversion"/>
  </si>
  <si>
    <t>占用土地</t>
    <phoneticPr fontId="1" type="noConversion"/>
  </si>
  <si>
    <t>亩</t>
    <phoneticPr fontId="1" type="noConversion"/>
  </si>
  <si>
    <t>直线最大长度</t>
    <phoneticPr fontId="1" type="noConversion"/>
  </si>
  <si>
    <t>拆迁建筑物</t>
    <phoneticPr fontId="1" type="noConversion"/>
  </si>
  <si>
    <t>三、路基、路面</t>
    <phoneticPr fontId="1" type="noConversion"/>
  </si>
  <si>
    <t>Km</t>
    <phoneticPr fontId="1" type="noConversion"/>
  </si>
  <si>
    <t>土石方数量</t>
    <phoneticPr fontId="1" type="noConversion"/>
  </si>
  <si>
    <t>四、桥梁、涵洞</t>
    <phoneticPr fontId="1" type="noConversion"/>
  </si>
  <si>
    <t>设计车辆荷载</t>
    <phoneticPr fontId="1" type="noConversion"/>
  </si>
  <si>
    <t>涵洞</t>
    <phoneticPr fontId="1" type="noConversion"/>
  </si>
  <si>
    <t>平均每公里涵洞个数</t>
    <phoneticPr fontId="1" type="noConversion"/>
  </si>
  <si>
    <t>道</t>
    <phoneticPr fontId="1" type="noConversion"/>
  </si>
  <si>
    <t>六、路线交叉</t>
    <phoneticPr fontId="1" type="noConversion"/>
  </si>
  <si>
    <t>处</t>
    <phoneticPr fontId="1" type="noConversion"/>
  </si>
  <si>
    <t>七、交通工程及沿线设施</t>
    <phoneticPr fontId="1" type="noConversion"/>
  </si>
  <si>
    <t>八、环境保护</t>
    <phoneticPr fontId="1" type="noConversion"/>
  </si>
  <si>
    <t>绿化</t>
    <phoneticPr fontId="1" type="noConversion"/>
  </si>
  <si>
    <t>二、路线</t>
    <phoneticPr fontId="1" type="noConversion"/>
  </si>
  <si>
    <r>
      <t>主</t>
    </r>
    <r>
      <rPr>
        <u/>
        <sz val="20"/>
        <rFont val="Times New Roman"/>
        <family val="1"/>
      </rPr>
      <t xml:space="preserve">   </t>
    </r>
    <r>
      <rPr>
        <u/>
        <sz val="20"/>
        <rFont val="黑体"/>
        <family val="3"/>
        <charset val="134"/>
      </rPr>
      <t>要</t>
    </r>
    <r>
      <rPr>
        <u/>
        <sz val="20"/>
        <rFont val="Times New Roman"/>
        <family val="1"/>
      </rPr>
      <t xml:space="preserve">   </t>
    </r>
    <r>
      <rPr>
        <u/>
        <sz val="20"/>
        <rFont val="黑体"/>
        <family val="3"/>
        <charset val="134"/>
      </rPr>
      <t>经</t>
    </r>
    <r>
      <rPr>
        <u/>
        <sz val="20"/>
        <rFont val="Times New Roman"/>
        <family val="1"/>
      </rPr>
      <t xml:space="preserve">   </t>
    </r>
    <r>
      <rPr>
        <u/>
        <sz val="20"/>
        <rFont val="黑体"/>
        <family val="3"/>
        <charset val="134"/>
      </rPr>
      <t>济</t>
    </r>
    <r>
      <rPr>
        <u/>
        <sz val="20"/>
        <rFont val="Times New Roman"/>
        <family val="1"/>
      </rPr>
      <t xml:space="preserve">   </t>
    </r>
    <r>
      <rPr>
        <u/>
        <sz val="20"/>
        <rFont val="黑体"/>
        <family val="3"/>
        <charset val="134"/>
      </rPr>
      <t>技</t>
    </r>
    <r>
      <rPr>
        <u/>
        <sz val="20"/>
        <rFont val="Times New Roman"/>
        <family val="1"/>
      </rPr>
      <t xml:space="preserve">   </t>
    </r>
    <r>
      <rPr>
        <u/>
        <sz val="20"/>
        <rFont val="黑体"/>
        <family val="3"/>
        <charset val="134"/>
      </rPr>
      <t>术</t>
    </r>
    <r>
      <rPr>
        <u/>
        <sz val="20"/>
        <rFont val="Times New Roman"/>
        <family val="1"/>
      </rPr>
      <t xml:space="preserve">   </t>
    </r>
    <r>
      <rPr>
        <u/>
        <sz val="20"/>
        <rFont val="黑体"/>
        <family val="3"/>
        <charset val="134"/>
      </rPr>
      <t>指</t>
    </r>
    <r>
      <rPr>
        <u/>
        <sz val="20"/>
        <rFont val="Times New Roman"/>
        <family val="1"/>
      </rPr>
      <t xml:space="preserve">   </t>
    </r>
    <r>
      <rPr>
        <u/>
        <sz val="20"/>
        <rFont val="黑体"/>
        <family val="3"/>
        <charset val="134"/>
      </rPr>
      <t>标</t>
    </r>
    <r>
      <rPr>
        <u/>
        <sz val="20"/>
        <rFont val="Times New Roman"/>
        <family val="1"/>
      </rPr>
      <t xml:space="preserve">   </t>
    </r>
    <r>
      <rPr>
        <u/>
        <sz val="20"/>
        <rFont val="黑体"/>
        <family val="3"/>
        <charset val="134"/>
      </rPr>
      <t>表</t>
    </r>
    <phoneticPr fontId="1" type="noConversion"/>
  </si>
  <si>
    <r>
      <t>辆</t>
    </r>
    <r>
      <rPr>
        <sz val="10"/>
        <rFont val="Times New Roman"/>
        <family val="1"/>
      </rPr>
      <t>/</t>
    </r>
    <r>
      <rPr>
        <sz val="10"/>
        <rFont val="宋体"/>
        <charset val="134"/>
      </rPr>
      <t>昼夜</t>
    </r>
    <phoneticPr fontId="1" type="noConversion"/>
  </si>
  <si>
    <r>
      <t>m</t>
    </r>
    <r>
      <rPr>
        <vertAlign val="superscript"/>
        <sz val="10"/>
        <rFont val="Times New Roman"/>
        <family val="1"/>
      </rPr>
      <t>2</t>
    </r>
    <phoneticPr fontId="1" type="noConversion"/>
  </si>
  <si>
    <t>万元</t>
    <phoneticPr fontId="1" type="noConversion"/>
  </si>
  <si>
    <t>路线总长</t>
    <phoneticPr fontId="1" type="noConversion"/>
  </si>
  <si>
    <t>路线增长系数</t>
    <phoneticPr fontId="1" type="noConversion"/>
  </si>
  <si>
    <t>平均每公里交点个数</t>
    <phoneticPr fontId="1" type="noConversion"/>
  </si>
  <si>
    <t>平曲线最小半径</t>
    <phoneticPr fontId="1" type="noConversion"/>
  </si>
  <si>
    <r>
      <t>m/</t>
    </r>
    <r>
      <rPr>
        <sz val="10"/>
        <rFont val="宋体"/>
        <charset val="134"/>
      </rPr>
      <t>个</t>
    </r>
    <phoneticPr fontId="1" type="noConversion"/>
  </si>
  <si>
    <t>最大纵坡</t>
    <phoneticPr fontId="1" type="noConversion"/>
  </si>
  <si>
    <r>
      <t>m/</t>
    </r>
    <r>
      <rPr>
        <sz val="10"/>
        <rFont val="宋体"/>
        <charset val="134"/>
      </rPr>
      <t>处</t>
    </r>
    <phoneticPr fontId="1" type="noConversion"/>
  </si>
  <si>
    <t>最短坡长</t>
    <phoneticPr fontId="1" type="noConversion"/>
  </si>
  <si>
    <t>竖曲线占路线总长</t>
    <phoneticPr fontId="1" type="noConversion"/>
  </si>
  <si>
    <t>平均每公里纵坡变坡次数</t>
    <phoneticPr fontId="1" type="noConversion"/>
  </si>
  <si>
    <t>次</t>
    <phoneticPr fontId="1" type="noConversion"/>
  </si>
  <si>
    <t>竖曲线最小半径</t>
    <phoneticPr fontId="1" type="noConversion"/>
  </si>
  <si>
    <t>凸型</t>
    <phoneticPr fontId="1" type="noConversion"/>
  </si>
  <si>
    <t>凹型</t>
    <phoneticPr fontId="1" type="noConversion"/>
  </si>
  <si>
    <r>
      <t>（</t>
    </r>
    <r>
      <rPr>
        <sz val="10"/>
        <rFont val="Times New Roman"/>
        <family val="1"/>
      </rPr>
      <t>1</t>
    </r>
    <r>
      <rPr>
        <sz val="10"/>
        <rFont val="宋体"/>
        <charset val="134"/>
      </rPr>
      <t>）土方</t>
    </r>
    <phoneticPr fontId="1" type="noConversion"/>
  </si>
  <si>
    <r>
      <t>（</t>
    </r>
    <r>
      <rPr>
        <sz val="10"/>
        <rFont val="Times New Roman"/>
        <family val="1"/>
      </rPr>
      <t>2</t>
    </r>
    <r>
      <rPr>
        <sz val="10"/>
        <rFont val="宋体"/>
        <charset val="134"/>
      </rPr>
      <t>）石方</t>
    </r>
    <phoneticPr fontId="1" type="noConversion"/>
  </si>
  <si>
    <r>
      <t>m/</t>
    </r>
    <r>
      <rPr>
        <sz val="10"/>
        <rFont val="宋体"/>
        <charset val="134"/>
      </rPr>
      <t>座</t>
    </r>
    <phoneticPr fontId="1" type="noConversion"/>
  </si>
  <si>
    <t>五、隧道</t>
    <phoneticPr fontId="1" type="noConversion"/>
  </si>
  <si>
    <r>
      <t>序</t>
    </r>
    <r>
      <rPr>
        <sz val="12"/>
        <rFont val="Times New Roman"/>
        <family val="1"/>
      </rPr>
      <t xml:space="preserve"> </t>
    </r>
    <r>
      <rPr>
        <sz val="12"/>
        <rFont val="宋体"/>
        <charset val="134"/>
      </rPr>
      <t>号</t>
    </r>
    <phoneticPr fontId="1" type="noConversion"/>
  </si>
  <si>
    <r>
      <t>单</t>
    </r>
    <r>
      <rPr>
        <sz val="12"/>
        <rFont val="Times New Roman"/>
        <family val="1"/>
      </rPr>
      <t xml:space="preserve">      </t>
    </r>
    <r>
      <rPr>
        <sz val="12"/>
        <rFont val="宋体"/>
        <charset val="134"/>
      </rPr>
      <t>位</t>
    </r>
    <phoneticPr fontId="1" type="noConversion"/>
  </si>
  <si>
    <r>
      <t>数</t>
    </r>
    <r>
      <rPr>
        <sz val="12"/>
        <rFont val="Times New Roman"/>
        <family val="1"/>
      </rPr>
      <t xml:space="preserve">      </t>
    </r>
    <r>
      <rPr>
        <sz val="12"/>
        <rFont val="宋体"/>
        <charset val="134"/>
      </rPr>
      <t>量</t>
    </r>
    <phoneticPr fontId="1" type="noConversion"/>
  </si>
  <si>
    <r>
      <t>备</t>
    </r>
    <r>
      <rPr>
        <sz val="12"/>
        <rFont val="Times New Roman"/>
        <family val="1"/>
      </rPr>
      <t xml:space="preserve">      </t>
    </r>
    <r>
      <rPr>
        <sz val="12"/>
        <rFont val="宋体"/>
        <charset val="134"/>
      </rPr>
      <t>注</t>
    </r>
    <phoneticPr fontId="1" type="noConversion"/>
  </si>
  <si>
    <r>
      <t>指</t>
    </r>
    <r>
      <rPr>
        <sz val="12"/>
        <rFont val="Times New Roman"/>
        <family val="1"/>
      </rPr>
      <t xml:space="preserve">   </t>
    </r>
    <r>
      <rPr>
        <sz val="12"/>
        <rFont val="宋体"/>
        <charset val="134"/>
      </rPr>
      <t>标</t>
    </r>
    <r>
      <rPr>
        <sz val="12"/>
        <rFont val="Times New Roman"/>
        <family val="1"/>
      </rPr>
      <t xml:space="preserve">   </t>
    </r>
    <r>
      <rPr>
        <sz val="12"/>
        <rFont val="宋体"/>
        <charset val="134"/>
      </rPr>
      <t>名</t>
    </r>
    <r>
      <rPr>
        <sz val="12"/>
        <rFont val="Times New Roman"/>
        <family val="1"/>
      </rPr>
      <t xml:space="preserve">   </t>
    </r>
    <r>
      <rPr>
        <sz val="12"/>
        <rFont val="宋体"/>
        <charset val="134"/>
      </rPr>
      <t>称</t>
    </r>
    <phoneticPr fontId="1" type="noConversion"/>
  </si>
  <si>
    <t>平均每公里土石方数量</t>
    <phoneticPr fontId="1" type="noConversion"/>
  </si>
  <si>
    <t>过路水坝（利用）</t>
    <phoneticPr fontId="1" type="noConversion"/>
  </si>
  <si>
    <t>SⅠ-3     第 1 页   共 1 页</t>
    <phoneticPr fontId="1" type="noConversion"/>
  </si>
  <si>
    <t>预算总额</t>
    <phoneticPr fontId="1" type="noConversion"/>
  </si>
  <si>
    <t>桥面净宽</t>
    <phoneticPr fontId="1" type="noConversion"/>
  </si>
  <si>
    <t>一、基本指标</t>
    <phoneticPr fontId="1" type="noConversion"/>
  </si>
  <si>
    <t>m</t>
    <phoneticPr fontId="1" type="noConversion"/>
  </si>
  <si>
    <t>平面交叉</t>
    <phoneticPr fontId="1" type="noConversion"/>
  </si>
  <si>
    <t>沿线设施</t>
    <phoneticPr fontId="1" type="noConversion"/>
  </si>
  <si>
    <r>
      <t>m/</t>
    </r>
    <r>
      <rPr>
        <sz val="10"/>
        <rFont val="宋体"/>
        <charset val="134"/>
      </rPr>
      <t>个</t>
    </r>
    <phoneticPr fontId="1" type="noConversion"/>
  </si>
  <si>
    <r>
      <t>1000m</t>
    </r>
    <r>
      <rPr>
        <vertAlign val="superscript"/>
        <sz val="10"/>
        <rFont val="Times New Roman"/>
        <family val="1"/>
      </rPr>
      <t>3</t>
    </r>
    <phoneticPr fontId="1" type="noConversion"/>
  </si>
  <si>
    <r>
      <t>m/</t>
    </r>
    <r>
      <rPr>
        <sz val="10"/>
        <rFont val="宋体"/>
        <charset val="134"/>
      </rPr>
      <t>道</t>
    </r>
    <phoneticPr fontId="1" type="noConversion"/>
  </si>
  <si>
    <t>公路-Ⅱ级</t>
    <phoneticPr fontId="1" type="noConversion"/>
  </si>
  <si>
    <t>防护、排水工程</t>
    <phoneticPr fontId="1" type="noConversion"/>
  </si>
  <si>
    <r>
      <t>m</t>
    </r>
    <r>
      <rPr>
        <vertAlign val="superscript"/>
        <sz val="10"/>
        <rFont val="Times New Roman"/>
        <family val="1"/>
      </rPr>
      <t>3</t>
    </r>
    <phoneticPr fontId="1" type="noConversion"/>
  </si>
  <si>
    <t>标准轴载累计作用次数</t>
    <phoneticPr fontId="1" type="noConversion"/>
  </si>
  <si>
    <r>
      <t>次</t>
    </r>
    <r>
      <rPr>
        <sz val="10"/>
        <rFont val="Times New Roman"/>
        <family val="1"/>
      </rPr>
      <t>/</t>
    </r>
    <r>
      <rPr>
        <sz val="10"/>
        <rFont val="宋体"/>
        <charset val="134"/>
      </rPr>
      <t>每车道</t>
    </r>
    <phoneticPr fontId="1" type="noConversion"/>
  </si>
  <si>
    <t>路面结构类型及宽度</t>
    <phoneticPr fontId="1" type="noConversion"/>
  </si>
  <si>
    <r>
      <t>1000m</t>
    </r>
    <r>
      <rPr>
        <vertAlign val="superscript"/>
        <sz val="10"/>
        <rFont val="Times New Roman"/>
        <family val="1"/>
      </rPr>
      <t>2</t>
    </r>
    <phoneticPr fontId="1" type="noConversion"/>
  </si>
  <si>
    <t>接顺旧路</t>
    <phoneticPr fontId="1" type="noConversion"/>
  </si>
  <si>
    <t>平均每延米造价</t>
    <phoneticPr fontId="1" type="noConversion"/>
  </si>
  <si>
    <t>小桥</t>
    <phoneticPr fontId="1" type="noConversion"/>
  </si>
  <si>
    <t>四级公路（Ⅱ类）(无重客车)</t>
    <phoneticPr fontId="1" type="noConversion"/>
  </si>
  <si>
    <t>拆除重建</t>
    <phoneticPr fontId="1" type="noConversion"/>
  </si>
  <si>
    <r>
      <t>净</t>
    </r>
    <r>
      <rPr>
        <sz val="10"/>
        <rFont val="Times New Roman"/>
        <family val="1"/>
      </rPr>
      <t>-5.5</t>
    </r>
    <phoneticPr fontId="1" type="noConversion"/>
  </si>
  <si>
    <t>武鸣区两江镇四联村桥1改建工程</t>
    <phoneticPr fontId="1" type="noConversion"/>
  </si>
  <si>
    <r>
      <t>路基宽度6</t>
    </r>
    <r>
      <rPr>
        <sz val="10"/>
        <rFont val="宋体"/>
        <charset val="134"/>
      </rPr>
      <t>.5</t>
    </r>
    <r>
      <rPr>
        <sz val="10"/>
        <rFont val="Times New Roman"/>
        <family val="1"/>
      </rPr>
      <t>m</t>
    </r>
    <phoneticPr fontId="1" type="noConversion"/>
  </si>
  <si>
    <t>19</t>
    <phoneticPr fontId="1" type="noConversion"/>
  </si>
  <si>
    <t>水泥砼路面（宽5.5m）</t>
    <phoneticPr fontId="1" type="noConversion"/>
  </si>
  <si>
    <t>级配碎石基层（宽6.1m）</t>
    <phoneticPr fontId="1" type="noConversion"/>
  </si>
  <si>
    <t>平交支线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</si>
</sst>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00_ "/>
    <numFmt numFmtId="177" formatCode="0_);[Red]\(0\)"/>
    <numFmt numFmtId="178" formatCode="0.000_);[Red]\(0.000\)"/>
    <numFmt numFmtId="179" formatCode="0.0_ "/>
    <numFmt numFmtId="180" formatCode="0.0000_ "/>
    <numFmt numFmtId="181" formatCode="@&quot;/1&quot;"/>
  </numFmts>
  <fonts count="15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1"/>
      <name val="宋体"/>
      <charset val="134"/>
    </font>
    <font>
      <sz val="11"/>
      <name val="Times New Roman"/>
      <family val="1"/>
    </font>
    <font>
      <u/>
      <sz val="20"/>
      <name val="黑体"/>
      <family val="3"/>
      <charset val="134"/>
    </font>
    <font>
      <u/>
      <sz val="20"/>
      <name val="Times New Roman"/>
      <family val="1"/>
    </font>
    <font>
      <sz val="12"/>
      <name val="黑体"/>
      <family val="3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color indexed="8"/>
      <name val="宋体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1"/>
  </cellStyleXfs>
  <cellXfs count="79">
    <xf numFmtId="0" fontId="0" fillId="0" borderId="1" xfId="0"/>
    <xf numFmtId="0" fontId="0" fillId="0" borderId="0" xfId="0" applyBorder="1" applyProtection="1">
      <protection locked="0"/>
    </xf>
    <xf numFmtId="0" fontId="8" fillId="0" borderId="0" xfId="0" applyFont="1" applyBorder="1" applyProtection="1"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9" fillId="0" borderId="1" xfId="0" applyFont="1" applyFill="1" applyBorder="1" applyAlignment="1" applyProtection="1">
      <alignment horizontal="left" vertical="center" inden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right" vertical="center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left" vertical="center"/>
    </xf>
    <xf numFmtId="176" fontId="9" fillId="0" borderId="1" xfId="0" applyNumberFormat="1" applyFont="1" applyFill="1" applyBorder="1" applyAlignment="1" applyProtection="1">
      <alignment horizontal="right" vertical="center"/>
      <protection locked="0"/>
    </xf>
    <xf numFmtId="0" fontId="9" fillId="0" borderId="2" xfId="0" applyFont="1" applyFill="1" applyBorder="1" applyAlignment="1" applyProtection="1">
      <alignment horizontal="left" vertical="center" indent="1"/>
      <protection locked="0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right" vertical="center"/>
      <protection locked="0"/>
    </xf>
    <xf numFmtId="0" fontId="10" fillId="0" borderId="2" xfId="0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 applyProtection="1">
      <alignment horizontal="right" vertical="center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176" fontId="9" fillId="0" borderId="2" xfId="0" applyNumberFormat="1" applyFont="1" applyFill="1" applyBorder="1" applyAlignment="1" applyProtection="1">
      <alignment horizontal="right" vertical="center"/>
      <protection locked="0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indent="1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vertical="center"/>
      <protection locked="0"/>
    </xf>
    <xf numFmtId="176" fontId="9" fillId="0" borderId="1" xfId="0" applyNumberFormat="1" applyFont="1" applyFill="1" applyBorder="1" applyAlignment="1">
      <alignment vertical="center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9" fillId="0" borderId="6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9" fillId="0" borderId="8" xfId="0" applyFont="1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>
      <alignment horizontal="left" vertical="center" indent="1"/>
    </xf>
    <xf numFmtId="0" fontId="10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left" vertical="center" indent="1"/>
      <protection locked="0"/>
    </xf>
    <xf numFmtId="0" fontId="10" fillId="0" borderId="11" xfId="0" applyFont="1" applyFill="1" applyBorder="1" applyAlignment="1" applyProtection="1">
      <alignment horizontal="center" vertical="center"/>
      <protection locked="0"/>
    </xf>
    <xf numFmtId="0" fontId="10" fillId="0" borderId="13" xfId="0" applyFont="1" applyFill="1" applyBorder="1" applyAlignment="1">
      <alignment horizontal="center" vertical="center"/>
    </xf>
    <xf numFmtId="176" fontId="9" fillId="0" borderId="11" xfId="0" applyNumberFormat="1" applyFont="1" applyFill="1" applyBorder="1" applyAlignment="1" applyProtection="1">
      <alignment horizontal="right" vertical="center"/>
      <protection locked="0"/>
    </xf>
    <xf numFmtId="179" fontId="9" fillId="0" borderId="1" xfId="0" applyNumberFormat="1" applyFont="1" applyFill="1" applyBorder="1" applyAlignment="1" applyProtection="1">
      <alignment horizontal="right" vertical="center"/>
      <protection locked="0"/>
    </xf>
    <xf numFmtId="180" fontId="9" fillId="0" borderId="1" xfId="0" applyNumberFormat="1" applyFont="1" applyFill="1" applyBorder="1" applyAlignment="1" applyProtection="1">
      <alignment horizontal="right" vertical="center"/>
      <protection locked="0"/>
    </xf>
    <xf numFmtId="0" fontId="9" fillId="0" borderId="13" xfId="0" applyFont="1" applyFill="1" applyBorder="1" applyAlignment="1" applyProtection="1">
      <alignment horizontal="right" vertical="center"/>
      <protection locked="0"/>
    </xf>
    <xf numFmtId="0" fontId="9" fillId="0" borderId="14" xfId="0" applyFont="1" applyFill="1" applyBorder="1" applyAlignment="1" applyProtection="1">
      <alignment horizontal="center" vertical="center"/>
      <protection locked="0"/>
    </xf>
    <xf numFmtId="0" fontId="12" fillId="0" borderId="7" xfId="0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1" xfId="0" quotePrefix="1" applyNumberFormat="1" applyFont="1" applyFill="1" applyBorder="1" applyAlignment="1" applyProtection="1">
      <alignment horizontal="right" vertical="center"/>
      <protection locked="0"/>
    </xf>
    <xf numFmtId="181" fontId="9" fillId="0" borderId="1" xfId="0" applyNumberFormat="1" applyFont="1" applyBorder="1" applyAlignment="1" applyProtection="1">
      <alignment horizontal="right" vertical="center"/>
      <protection locked="0"/>
    </xf>
    <xf numFmtId="0" fontId="9" fillId="0" borderId="1" xfId="0" quotePrefix="1" applyFont="1" applyFill="1" applyBorder="1" applyAlignment="1" applyProtection="1">
      <alignment vertical="center"/>
      <protection locked="0"/>
    </xf>
    <xf numFmtId="176" fontId="9" fillId="0" borderId="1" xfId="0" applyNumberFormat="1" applyFont="1" applyFill="1" applyBorder="1" applyAlignment="1" applyProtection="1">
      <alignment vertical="center"/>
      <protection locked="0"/>
    </xf>
    <xf numFmtId="0" fontId="9" fillId="0" borderId="11" xfId="0" quotePrefix="1" applyFont="1" applyFill="1" applyBorder="1" applyAlignment="1" applyProtection="1">
      <alignment horizontal="right" vertical="center"/>
      <protection locked="0"/>
    </xf>
    <xf numFmtId="178" fontId="9" fillId="0" borderId="1" xfId="0" applyNumberFormat="1" applyFont="1" applyFill="1" applyBorder="1" applyAlignment="1" applyProtection="1">
      <alignment horizontal="right" vertical="center"/>
      <protection locked="0"/>
    </xf>
    <xf numFmtId="0" fontId="9" fillId="0" borderId="1" xfId="0" applyFont="1" applyFill="1" applyBorder="1" applyAlignment="1" applyProtection="1">
      <alignment vertical="center"/>
      <protection locked="0"/>
    </xf>
    <xf numFmtId="0" fontId="13" fillId="0" borderId="0" xfId="0" applyFont="1" applyBorder="1" applyAlignment="1">
      <alignment vertical="center"/>
    </xf>
    <xf numFmtId="176" fontId="14" fillId="0" borderId="1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right" vertical="center"/>
      <protection locked="0"/>
    </xf>
    <xf numFmtId="0" fontId="14" fillId="0" borderId="1" xfId="0" quotePrefix="1" applyFont="1" applyFill="1" applyBorder="1" applyAlignment="1" applyProtection="1">
      <alignment horizontal="right" vertical="center"/>
      <protection locked="0"/>
    </xf>
    <xf numFmtId="0" fontId="14" fillId="0" borderId="1" xfId="0" applyFont="1" applyFill="1" applyBorder="1" applyAlignment="1">
      <alignment horizontal="left" vertical="center" indent="1"/>
    </xf>
    <xf numFmtId="0" fontId="14" fillId="0" borderId="2" xfId="0" applyFont="1" applyFill="1" applyBorder="1" applyAlignment="1">
      <alignment horizontal="left" vertical="center" wrapText="1" indent="1"/>
    </xf>
    <xf numFmtId="181" fontId="14" fillId="0" borderId="1" xfId="0" applyNumberFormat="1" applyFont="1" applyBorder="1" applyAlignment="1" applyProtection="1">
      <alignment horizontal="right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176" fontId="9" fillId="0" borderId="13" xfId="0" applyNumberFormat="1" applyFont="1" applyFill="1" applyBorder="1" applyAlignment="1" applyProtection="1">
      <alignment horizontal="center" vertical="center"/>
      <protection locked="0"/>
    </xf>
    <xf numFmtId="176" fontId="10" fillId="0" borderId="15" xfId="0" applyNumberFormat="1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31</xdr:row>
      <xdr:rowOff>38100</xdr:rowOff>
    </xdr:from>
    <xdr:to>
      <xdr:col>2</xdr:col>
      <xdr:colOff>838200</xdr:colOff>
      <xdr:row>32</xdr:row>
      <xdr:rowOff>88900</xdr:rowOff>
    </xdr:to>
    <xdr:pic>
      <xdr:nvPicPr>
        <xdr:cNvPr id="4" name="图片 3" descr="C:\Users\Administrator\Documents\Tencent Files\19654024\nt_qq\nt_data\Pic\2024-12\Ori\f31ec1c04e557099a90ddb9d6b772148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0" y="8839200"/>
          <a:ext cx="8382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98425</xdr:colOff>
      <xdr:row>31</xdr:row>
      <xdr:rowOff>57150</xdr:rowOff>
    </xdr:from>
    <xdr:to>
      <xdr:col>9</xdr:col>
      <xdr:colOff>974725</xdr:colOff>
      <xdr:row>32</xdr:row>
      <xdr:rowOff>107950</xdr:rowOff>
    </xdr:to>
    <xdr:pic>
      <xdr:nvPicPr>
        <xdr:cNvPr id="5" name="图片 4" descr="C:\Users\Administrator\Documents\Tencent Files\19654024\nt_qq\nt_data\Pic\2024-12\Ori\cfd7847a5a987c8c502b3109f861780e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69625" y="8858250"/>
          <a:ext cx="8763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view="pageBreakPreview" zoomScale="75" zoomScaleNormal="75" zoomScaleSheetLayoutView="75" workbookViewId="0">
      <selection sqref="A1:K1"/>
    </sheetView>
  </sheetViews>
  <sheetFormatPr defaultRowHeight="14.25" x14ac:dyDescent="0.15"/>
  <cols>
    <col min="1" max="1" width="8.625" style="1" customWidth="1"/>
    <col min="2" max="2" width="26.75" style="1" customWidth="1"/>
    <col min="3" max="3" width="15.625" style="1" customWidth="1"/>
    <col min="4" max="4" width="15.625" style="5" customWidth="1"/>
    <col min="5" max="5" width="18" style="1" customWidth="1"/>
    <col min="6" max="6" width="5.625" style="1" customWidth="1"/>
    <col min="7" max="7" width="8.625" style="7" customWidth="1"/>
    <col min="8" max="8" width="27.75" style="1" customWidth="1"/>
    <col min="9" max="9" width="15.625" style="1" customWidth="1"/>
    <col min="10" max="10" width="15.625" style="5" customWidth="1"/>
    <col min="11" max="11" width="18" style="1" customWidth="1"/>
    <col min="12" max="16384" width="9" style="1"/>
  </cols>
  <sheetData>
    <row r="1" spans="1:11" ht="27" x14ac:dyDescent="0.4">
      <c r="A1" s="78" t="s">
        <v>30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1" s="2" customFormat="1" ht="20.100000000000001" customHeight="1" thickBot="1" x14ac:dyDescent="0.2">
      <c r="A2" s="66" t="s">
        <v>82</v>
      </c>
      <c r="B2" s="56"/>
      <c r="C2" s="56"/>
      <c r="D2" s="57"/>
      <c r="G2" s="58"/>
      <c r="I2" s="58"/>
      <c r="J2" s="56" t="s">
        <v>59</v>
      </c>
      <c r="K2" s="56"/>
    </row>
    <row r="3" spans="1:11" s="2" customFormat="1" ht="30" customHeight="1" x14ac:dyDescent="0.15">
      <c r="A3" s="34" t="s">
        <v>52</v>
      </c>
      <c r="B3" s="35" t="s">
        <v>56</v>
      </c>
      <c r="C3" s="35" t="s">
        <v>53</v>
      </c>
      <c r="D3" s="35" t="s">
        <v>54</v>
      </c>
      <c r="E3" s="36" t="s">
        <v>55</v>
      </c>
      <c r="G3" s="34" t="s">
        <v>52</v>
      </c>
      <c r="H3" s="35" t="s">
        <v>56</v>
      </c>
      <c r="I3" s="35" t="s">
        <v>53</v>
      </c>
      <c r="J3" s="35" t="s">
        <v>54</v>
      </c>
      <c r="K3" s="36" t="s">
        <v>55</v>
      </c>
    </row>
    <row r="4" spans="1:11" s="3" customFormat="1" ht="21.95" customHeight="1" x14ac:dyDescent="0.15">
      <c r="A4" s="37">
        <v>1</v>
      </c>
      <c r="B4" s="9">
        <v>2</v>
      </c>
      <c r="C4" s="9">
        <v>3</v>
      </c>
      <c r="D4" s="9">
        <v>4</v>
      </c>
      <c r="E4" s="38">
        <v>5</v>
      </c>
      <c r="G4" s="37">
        <v>1</v>
      </c>
      <c r="H4" s="9">
        <v>2</v>
      </c>
      <c r="I4" s="9">
        <v>3</v>
      </c>
      <c r="J4" s="9">
        <v>4</v>
      </c>
      <c r="K4" s="38">
        <v>5</v>
      </c>
    </row>
    <row r="5" spans="1:11" s="3" customFormat="1" ht="21.95" customHeight="1" x14ac:dyDescent="0.15">
      <c r="A5" s="37"/>
      <c r="B5" s="10" t="s">
        <v>62</v>
      </c>
      <c r="C5" s="9"/>
      <c r="D5" s="11"/>
      <c r="E5" s="38"/>
      <c r="G5" s="39"/>
      <c r="H5" s="16" t="s">
        <v>16</v>
      </c>
      <c r="I5" s="25"/>
      <c r="J5" s="26"/>
      <c r="K5" s="40"/>
    </row>
    <row r="6" spans="1:11" s="3" customFormat="1" ht="21.95" customHeight="1" x14ac:dyDescent="0.15">
      <c r="A6" s="39"/>
      <c r="B6" s="12" t="s">
        <v>3</v>
      </c>
      <c r="C6" s="13" t="s">
        <v>4</v>
      </c>
      <c r="D6" s="65" t="s">
        <v>79</v>
      </c>
      <c r="E6" s="40"/>
      <c r="G6" s="39"/>
      <c r="H6" s="70" t="s">
        <v>83</v>
      </c>
      <c r="I6" s="28" t="s">
        <v>17</v>
      </c>
      <c r="J6" s="33">
        <f>D15</f>
        <v>0.02</v>
      </c>
      <c r="K6" s="40"/>
    </row>
    <row r="7" spans="1:11" s="3" customFormat="1" ht="21.95" customHeight="1" x14ac:dyDescent="0.15">
      <c r="A7" s="39"/>
      <c r="B7" s="12" t="s">
        <v>6</v>
      </c>
      <c r="C7" s="15" t="s">
        <v>8</v>
      </c>
      <c r="D7" s="14">
        <v>15</v>
      </c>
      <c r="E7" s="40"/>
      <c r="G7" s="39"/>
      <c r="H7" s="27" t="s">
        <v>18</v>
      </c>
      <c r="I7" s="25"/>
      <c r="J7" s="17"/>
      <c r="K7" s="40"/>
    </row>
    <row r="8" spans="1:11" s="3" customFormat="1" ht="21.95" customHeight="1" x14ac:dyDescent="0.15">
      <c r="A8" s="39"/>
      <c r="B8" s="12" t="s">
        <v>10</v>
      </c>
      <c r="C8" s="13" t="s">
        <v>31</v>
      </c>
      <c r="D8" s="14"/>
      <c r="E8" s="42" t="s">
        <v>11</v>
      </c>
      <c r="G8" s="39"/>
      <c r="H8" s="27" t="s">
        <v>48</v>
      </c>
      <c r="I8" s="28" t="s">
        <v>67</v>
      </c>
      <c r="J8" s="64"/>
      <c r="K8" s="40"/>
    </row>
    <row r="9" spans="1:11" s="3" customFormat="1" ht="21.95" customHeight="1" x14ac:dyDescent="0.15">
      <c r="A9" s="39"/>
      <c r="B9" s="12" t="s">
        <v>12</v>
      </c>
      <c r="C9" s="13" t="s">
        <v>13</v>
      </c>
      <c r="D9" s="53">
        <v>3.7999999999999999E-2</v>
      </c>
      <c r="E9" s="55"/>
      <c r="G9" s="39"/>
      <c r="H9" s="27" t="s">
        <v>49</v>
      </c>
      <c r="I9" s="28" t="s">
        <v>67</v>
      </c>
      <c r="J9" s="33"/>
      <c r="K9" s="40"/>
    </row>
    <row r="10" spans="1:11" s="3" customFormat="1" ht="21.95" customHeight="1" x14ac:dyDescent="0.15">
      <c r="A10" s="39"/>
      <c r="B10" s="12" t="s">
        <v>15</v>
      </c>
      <c r="C10" s="15" t="s">
        <v>32</v>
      </c>
      <c r="D10" s="53"/>
      <c r="E10" s="54"/>
      <c r="G10" s="39"/>
      <c r="H10" s="27" t="s">
        <v>57</v>
      </c>
      <c r="I10" s="25"/>
      <c r="J10" s="22"/>
      <c r="K10" s="40"/>
    </row>
    <row r="11" spans="1:11" s="3" customFormat="1" ht="21.95" customHeight="1" x14ac:dyDescent="0.15">
      <c r="A11" s="39"/>
      <c r="B11" s="12" t="s">
        <v>60</v>
      </c>
      <c r="C11" s="13" t="s">
        <v>33</v>
      </c>
      <c r="D11" s="14"/>
      <c r="E11" s="54"/>
      <c r="G11" s="39"/>
      <c r="H11" s="27" t="s">
        <v>48</v>
      </c>
      <c r="I11" s="28" t="s">
        <v>67</v>
      </c>
      <c r="J11" s="33">
        <f>J8/J6</f>
        <v>0</v>
      </c>
      <c r="K11" s="40"/>
    </row>
    <row r="12" spans="1:11" s="3" customFormat="1" ht="21.95" customHeight="1" x14ac:dyDescent="0.15">
      <c r="A12" s="39"/>
      <c r="B12" s="12" t="s">
        <v>77</v>
      </c>
      <c r="C12" s="13" t="s">
        <v>33</v>
      </c>
      <c r="D12" s="52" t="str">
        <f>IF(D11/J21&lt;&gt;0,D11/J21,"")</f>
        <v/>
      </c>
      <c r="E12" s="40"/>
      <c r="G12" s="39"/>
      <c r="H12" s="27" t="s">
        <v>49</v>
      </c>
      <c r="I12" s="28" t="s">
        <v>67</v>
      </c>
      <c r="J12" s="33"/>
      <c r="K12" s="40"/>
    </row>
    <row r="13" spans="1:11" s="3" customFormat="1" ht="21.95" customHeight="1" x14ac:dyDescent="0.15">
      <c r="A13" s="39"/>
      <c r="B13" s="32"/>
      <c r="C13" s="32"/>
      <c r="E13" s="40"/>
      <c r="G13" s="39"/>
      <c r="H13" s="27" t="s">
        <v>70</v>
      </c>
      <c r="I13" s="28" t="s">
        <v>71</v>
      </c>
      <c r="J13" s="61">
        <f>7.39+22.16</f>
        <v>29.55</v>
      </c>
      <c r="K13" s="73" t="s">
        <v>87</v>
      </c>
    </row>
    <row r="14" spans="1:11" s="3" customFormat="1" ht="21.95" customHeight="1" x14ac:dyDescent="0.15">
      <c r="A14" s="39"/>
      <c r="B14" s="16" t="s">
        <v>29</v>
      </c>
      <c r="C14" s="9"/>
      <c r="D14" s="11"/>
      <c r="E14" s="40"/>
      <c r="G14" s="39"/>
      <c r="H14" s="27" t="s">
        <v>72</v>
      </c>
      <c r="I14" s="25" t="s">
        <v>73</v>
      </c>
      <c r="J14" s="17"/>
      <c r="K14" s="40"/>
    </row>
    <row r="15" spans="1:11" s="3" customFormat="1" ht="21.95" customHeight="1" x14ac:dyDescent="0.15">
      <c r="A15" s="39"/>
      <c r="B15" s="12" t="s">
        <v>34</v>
      </c>
      <c r="C15" s="15" t="s">
        <v>17</v>
      </c>
      <c r="D15" s="67">
        <v>0.02</v>
      </c>
      <c r="E15" s="40"/>
      <c r="G15" s="39"/>
      <c r="H15" s="27" t="s">
        <v>74</v>
      </c>
      <c r="I15" s="28"/>
      <c r="K15" s="40"/>
    </row>
    <row r="16" spans="1:11" s="3" customFormat="1" ht="21.95" customHeight="1" x14ac:dyDescent="0.15">
      <c r="A16" s="39"/>
      <c r="B16" s="12" t="s">
        <v>35</v>
      </c>
      <c r="C16" s="13"/>
      <c r="D16" s="67">
        <v>0.99999999975133069</v>
      </c>
      <c r="E16" s="40"/>
      <c r="G16" s="39"/>
      <c r="H16" s="71" t="s">
        <v>85</v>
      </c>
      <c r="I16" s="21" t="s">
        <v>75</v>
      </c>
      <c r="J16" s="62">
        <v>5.5E-2</v>
      </c>
      <c r="K16" s="40"/>
    </row>
    <row r="17" spans="1:11" s="3" customFormat="1" ht="21.95" customHeight="1" x14ac:dyDescent="0.15">
      <c r="A17" s="39"/>
      <c r="B17" s="12" t="s">
        <v>36</v>
      </c>
      <c r="C17" s="13" t="s">
        <v>5</v>
      </c>
      <c r="D17" s="67"/>
      <c r="E17" s="40"/>
      <c r="G17" s="39"/>
      <c r="H17" s="71" t="s">
        <v>86</v>
      </c>
      <c r="I17" s="21" t="s">
        <v>75</v>
      </c>
      <c r="J17" s="62">
        <v>6.0999999999999999E-2</v>
      </c>
      <c r="K17" s="40"/>
    </row>
    <row r="18" spans="1:11" s="3" customFormat="1" ht="21.95" customHeight="1" x14ac:dyDescent="0.15">
      <c r="A18" s="37"/>
      <c r="B18" s="12" t="s">
        <v>37</v>
      </c>
      <c r="C18" s="15" t="s">
        <v>7</v>
      </c>
      <c r="D18" s="67"/>
      <c r="E18" s="38"/>
      <c r="G18" s="39"/>
      <c r="H18" s="16" t="s">
        <v>19</v>
      </c>
      <c r="I18" s="29"/>
      <c r="J18" s="30"/>
      <c r="K18" s="40"/>
    </row>
    <row r="19" spans="1:11" s="3" customFormat="1" ht="21.95" customHeight="1" x14ac:dyDescent="0.15">
      <c r="A19" s="39"/>
      <c r="B19" s="12"/>
      <c r="C19" s="15" t="s">
        <v>66</v>
      </c>
      <c r="D19" s="59"/>
      <c r="E19" s="40"/>
      <c r="G19" s="39"/>
      <c r="H19" s="27" t="s">
        <v>20</v>
      </c>
      <c r="I19" s="76" t="s">
        <v>69</v>
      </c>
      <c r="J19" s="77"/>
      <c r="K19" s="40"/>
    </row>
    <row r="20" spans="1:11" s="3" customFormat="1" ht="21.95" customHeight="1" x14ac:dyDescent="0.15">
      <c r="A20" s="39"/>
      <c r="B20" s="12" t="s">
        <v>9</v>
      </c>
      <c r="C20" s="15" t="s">
        <v>63</v>
      </c>
      <c r="D20" s="67"/>
      <c r="E20" s="40"/>
      <c r="G20" s="39"/>
      <c r="H20" s="27" t="s">
        <v>61</v>
      </c>
      <c r="I20" s="74" t="s">
        <v>81</v>
      </c>
      <c r="J20" s="75"/>
      <c r="K20" s="40"/>
    </row>
    <row r="21" spans="1:11" s="3" customFormat="1" ht="21.95" customHeight="1" x14ac:dyDescent="0.15">
      <c r="A21" s="39"/>
      <c r="B21" s="12"/>
      <c r="C21" s="15" t="s">
        <v>0</v>
      </c>
      <c r="D21" s="67"/>
      <c r="E21" s="40"/>
      <c r="G21" s="39"/>
      <c r="H21" s="27" t="s">
        <v>78</v>
      </c>
      <c r="I21" s="49" t="s">
        <v>50</v>
      </c>
      <c r="J21" s="72" t="s">
        <v>84</v>
      </c>
      <c r="K21" s="40" t="s">
        <v>80</v>
      </c>
    </row>
    <row r="22" spans="1:11" s="3" customFormat="1" ht="21.95" customHeight="1" x14ac:dyDescent="0.15">
      <c r="A22" s="39"/>
      <c r="B22" s="12" t="s">
        <v>14</v>
      </c>
      <c r="C22" s="15" t="s">
        <v>7</v>
      </c>
      <c r="D22" s="67">
        <v>20</v>
      </c>
      <c r="E22" s="40"/>
      <c r="G22" s="39"/>
      <c r="H22" s="27" t="s">
        <v>21</v>
      </c>
      <c r="I22" s="28" t="s">
        <v>68</v>
      </c>
      <c r="J22" s="60"/>
      <c r="K22" s="40"/>
    </row>
    <row r="23" spans="1:11" s="3" customFormat="1" ht="21.95" customHeight="1" x14ac:dyDescent="0.15">
      <c r="A23" s="39"/>
      <c r="B23" s="12" t="s">
        <v>39</v>
      </c>
      <c r="C23" s="15" t="s">
        <v>0</v>
      </c>
      <c r="D23" s="67">
        <v>0.49999999999997158</v>
      </c>
      <c r="E23" s="40"/>
      <c r="G23" s="39"/>
      <c r="H23" s="27" t="s">
        <v>58</v>
      </c>
      <c r="I23" s="28" t="s">
        <v>50</v>
      </c>
      <c r="J23" s="22"/>
      <c r="K23" s="40"/>
    </row>
    <row r="24" spans="1:11" s="3" customFormat="1" ht="21.95" customHeight="1" x14ac:dyDescent="0.15">
      <c r="A24" s="39"/>
      <c r="B24" s="12"/>
      <c r="C24" s="15" t="s">
        <v>40</v>
      </c>
      <c r="D24" s="68">
        <v>1</v>
      </c>
      <c r="E24" s="40"/>
      <c r="G24" s="39"/>
      <c r="H24" s="27" t="s">
        <v>22</v>
      </c>
      <c r="I24" s="25" t="s">
        <v>23</v>
      </c>
      <c r="J24" s="51"/>
      <c r="K24" s="40"/>
    </row>
    <row r="25" spans="1:11" s="3" customFormat="1" ht="21.95" customHeight="1" x14ac:dyDescent="0.15">
      <c r="A25" s="39"/>
      <c r="B25" s="12" t="s">
        <v>41</v>
      </c>
      <c r="C25" s="15" t="s">
        <v>7</v>
      </c>
      <c r="D25" s="67">
        <v>20</v>
      </c>
      <c r="E25" s="40" t="s">
        <v>76</v>
      </c>
      <c r="G25" s="39"/>
      <c r="H25" s="10" t="s">
        <v>51</v>
      </c>
      <c r="I25" s="15"/>
      <c r="J25" s="14"/>
      <c r="K25" s="40"/>
    </row>
    <row r="26" spans="1:11" s="3" customFormat="1" ht="21.95" customHeight="1" x14ac:dyDescent="0.15">
      <c r="A26" s="39"/>
      <c r="B26" s="12" t="s">
        <v>42</v>
      </c>
      <c r="C26" s="15" t="s">
        <v>7</v>
      </c>
      <c r="D26" s="67"/>
      <c r="E26" s="40"/>
      <c r="G26" s="41"/>
      <c r="H26" s="10" t="s">
        <v>24</v>
      </c>
      <c r="I26" s="19"/>
      <c r="J26" s="20"/>
      <c r="K26" s="42"/>
    </row>
    <row r="27" spans="1:11" s="3" customFormat="1" ht="21.95" customHeight="1" x14ac:dyDescent="0.15">
      <c r="A27" s="39"/>
      <c r="B27" s="12"/>
      <c r="C27" s="15" t="s">
        <v>0</v>
      </c>
      <c r="D27" s="67"/>
      <c r="E27" s="40"/>
      <c r="G27" s="41"/>
      <c r="H27" s="27" t="s">
        <v>64</v>
      </c>
      <c r="I27" s="25" t="s">
        <v>25</v>
      </c>
      <c r="J27" s="20"/>
      <c r="K27" s="42"/>
    </row>
    <row r="28" spans="1:11" s="3" customFormat="1" ht="21.95" customHeight="1" x14ac:dyDescent="0.15">
      <c r="A28" s="39"/>
      <c r="B28" s="12" t="s">
        <v>43</v>
      </c>
      <c r="C28" s="13" t="s">
        <v>44</v>
      </c>
      <c r="D28" s="67">
        <v>50</v>
      </c>
      <c r="E28" s="40"/>
      <c r="G28" s="41"/>
      <c r="H28" s="10" t="s">
        <v>26</v>
      </c>
      <c r="I28" s="19"/>
      <c r="J28" s="20"/>
      <c r="K28" s="42"/>
    </row>
    <row r="29" spans="1:11" s="3" customFormat="1" ht="21.95" customHeight="1" x14ac:dyDescent="0.15">
      <c r="A29" s="41"/>
      <c r="B29" s="18" t="s">
        <v>45</v>
      </c>
      <c r="C29" s="23"/>
      <c r="D29" s="24"/>
      <c r="E29" s="42"/>
      <c r="G29" s="41"/>
      <c r="H29" s="27" t="s">
        <v>65</v>
      </c>
      <c r="I29" s="28" t="s">
        <v>17</v>
      </c>
      <c r="J29" s="17">
        <f>D15</f>
        <v>0.02</v>
      </c>
      <c r="K29" s="42"/>
    </row>
    <row r="30" spans="1:11" s="3" customFormat="1" ht="21.95" customHeight="1" x14ac:dyDescent="0.15">
      <c r="A30" s="41"/>
      <c r="B30" s="12" t="s">
        <v>46</v>
      </c>
      <c r="C30" s="15" t="s">
        <v>38</v>
      </c>
      <c r="D30" s="69"/>
      <c r="E30" s="42"/>
      <c r="G30" s="41"/>
      <c r="H30" s="10" t="s">
        <v>27</v>
      </c>
      <c r="I30" s="31"/>
      <c r="J30" s="24"/>
      <c r="K30" s="42"/>
    </row>
    <row r="31" spans="1:11" s="3" customFormat="1" ht="21.95" customHeight="1" thickBot="1" x14ac:dyDescent="0.2">
      <c r="A31" s="43"/>
      <c r="B31" s="47" t="s">
        <v>47</v>
      </c>
      <c r="C31" s="48" t="s">
        <v>38</v>
      </c>
      <c r="D31" s="63"/>
      <c r="E31" s="46"/>
      <c r="G31" s="43"/>
      <c r="H31" s="44" t="s">
        <v>28</v>
      </c>
      <c r="I31" s="45" t="s">
        <v>17</v>
      </c>
      <c r="J31" s="50"/>
      <c r="K31" s="46"/>
    </row>
    <row r="32" spans="1:11" s="4" customFormat="1" ht="20.25" customHeight="1" x14ac:dyDescent="0.15">
      <c r="B32" s="6" t="s">
        <v>1</v>
      </c>
      <c r="D32" s="6"/>
      <c r="G32" s="8"/>
      <c r="I32" s="6" t="s">
        <v>2</v>
      </c>
    </row>
  </sheetData>
  <mergeCells count="3">
    <mergeCell ref="I20:J20"/>
    <mergeCell ref="I19:J19"/>
    <mergeCell ref="A1:K1"/>
  </mergeCells>
  <phoneticPr fontId="1" type="noConversion"/>
  <printOptions horizontalCentered="1" verticalCentered="1"/>
  <pageMargins left="0.98425196850393704" right="0.78740157480314965" top="0.55118110236220474" bottom="0.47244094488188981" header="0.27559055118110237" footer="0.27559055118110237"/>
  <pageSetup paperSize="8" orientation="landscape" horizontalDpi="180" verticalDpi="180" r:id="rId1"/>
  <headerFooter alignWithMargins="0"/>
  <ignoredErrors>
    <ignoredError sqref="D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经济指标表①</vt:lpstr>
    </vt:vector>
  </TitlesOfParts>
  <Manager>吴建忠</Manager>
  <Company>吴建忠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主要经济技术指标表</dc:title>
  <dc:subject>主要经济技术指标表</dc:subject>
  <dc:creator>mm</dc:creator>
  <cp:lastModifiedBy>Windows 用户</cp:lastModifiedBy>
  <cp:lastPrinted>2024-12-30T08:13:54Z</cp:lastPrinted>
  <dcterms:created xsi:type="dcterms:W3CDTF">1999-01-05T06:49:30Z</dcterms:created>
  <dcterms:modified xsi:type="dcterms:W3CDTF">2025-03-05T10:03:31Z</dcterms:modified>
</cp:coreProperties>
</file>