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武鸣九桥\武鸣区两江镇四联村桥1改建工程\Ⅵ路线交叉\"/>
    </mc:Choice>
  </mc:AlternateContent>
  <bookViews>
    <workbookView xWindow="120" yWindow="120" windowWidth="12090" windowHeight="92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Sheet1!$A$1:$W$34</definedName>
  </definedNames>
  <calcPr calcId="162913"/>
</workbook>
</file>

<file path=xl/calcChain.xml><?xml version="1.0" encoding="utf-8"?>
<calcChain xmlns="http://schemas.openxmlformats.org/spreadsheetml/2006/main">
  <c r="N9" i="1" l="1"/>
  <c r="O9" i="1" l="1"/>
  <c r="O32" i="1"/>
  <c r="Q9" i="1" l="1"/>
  <c r="P9" i="1"/>
  <c r="M9" i="1"/>
  <c r="T32" i="1" l="1"/>
  <c r="U32" i="1"/>
  <c r="V32" i="1"/>
  <c r="R32" i="1" l="1"/>
  <c r="S32" i="1"/>
  <c r="G32" i="1"/>
  <c r="H32" i="1"/>
  <c r="I32" i="1"/>
  <c r="J32" i="1"/>
  <c r="K32" i="1"/>
  <c r="L32" i="1"/>
  <c r="M32" i="1"/>
  <c r="N32" i="1"/>
  <c r="P32" i="1"/>
  <c r="Q32" i="1"/>
  <c r="F32" i="1"/>
</calcChain>
</file>

<file path=xl/sharedStrings.xml><?xml version="1.0" encoding="utf-8"?>
<sst xmlns="http://schemas.openxmlformats.org/spreadsheetml/2006/main" count="79" uniqueCount="73">
  <si>
    <t>加铺转角</t>
    <phoneticPr fontId="1" type="noConversion"/>
  </si>
  <si>
    <t>编制：</t>
    <phoneticPr fontId="1" type="noConversion"/>
  </si>
  <si>
    <t>复核：</t>
    <phoneticPr fontId="1" type="noConversion"/>
  </si>
  <si>
    <t>第 1 页</t>
    <phoneticPr fontId="1" type="noConversion"/>
  </si>
  <si>
    <t>共 1 页</t>
    <phoneticPr fontId="1" type="noConversion"/>
  </si>
  <si>
    <r>
      <t>S</t>
    </r>
    <r>
      <rPr>
        <sz val="12"/>
        <rFont val="宋体"/>
        <family val="3"/>
        <charset val="134"/>
      </rPr>
      <t>Ⅵ</t>
    </r>
    <r>
      <rPr>
        <sz val="12"/>
        <rFont val="Times New Roman"/>
        <family val="1"/>
      </rPr>
      <t>-2</t>
    </r>
    <phoneticPr fontId="1" type="noConversion"/>
  </si>
  <si>
    <t>工        程        数        量</t>
    <phoneticPr fontId="1" type="noConversion"/>
  </si>
  <si>
    <t>本 页 小 计</t>
    <phoneticPr fontId="1" type="noConversion"/>
  </si>
  <si>
    <t>村屯道路</t>
    <phoneticPr fontId="1" type="noConversion"/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</si>
  <si>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m</t>
    </r>
    <r>
      <rPr>
        <vertAlign val="superscript"/>
        <sz val="12"/>
        <rFont val="Times New Roman"/>
        <family val="1"/>
      </rPr>
      <t>3</t>
    </r>
    <r>
      <rPr>
        <sz val="12"/>
        <rFont val="宋体"/>
        <family val="3"/>
        <charset val="134"/>
      </rPr>
      <t>）</t>
    </r>
    <phoneticPr fontId="7" type="noConversion"/>
  </si>
  <si>
    <r>
      <rPr>
        <sz val="12"/>
        <rFont val="宋体"/>
        <family val="3"/>
        <charset val="134"/>
      </rPr>
      <t>推土机开挖</t>
    </r>
    <phoneticPr fontId="7" type="noConversion"/>
  </si>
  <si>
    <r>
      <rPr>
        <sz val="12"/>
        <rFont val="宋体"/>
        <family val="3"/>
        <charset val="134"/>
      </rPr>
      <t>填方</t>
    </r>
    <phoneticPr fontId="7" type="noConversion"/>
  </si>
  <si>
    <r>
      <rPr>
        <sz val="12"/>
        <rFont val="宋体"/>
        <family val="3"/>
        <charset val="134"/>
      </rPr>
      <t>汽运</t>
    </r>
    <r>
      <rPr>
        <sz val="12"/>
        <rFont val="Times New Roman"/>
        <family val="1"/>
      </rPr>
      <t>1km</t>
    </r>
    <phoneticPr fontId="7" type="noConversion"/>
  </si>
  <si>
    <r>
      <rPr>
        <sz val="12"/>
        <rFont val="宋体"/>
        <family val="3"/>
        <charset val="134"/>
      </rPr>
      <t>汽运</t>
    </r>
    <phoneticPr fontId="7" type="noConversion"/>
  </si>
  <si>
    <r>
      <rPr>
        <sz val="12"/>
        <rFont val="宋体"/>
        <family val="3"/>
        <charset val="134"/>
      </rPr>
      <t>普土</t>
    </r>
    <phoneticPr fontId="7" type="noConversion"/>
  </si>
  <si>
    <r>
      <rPr>
        <sz val="12"/>
        <rFont val="宋体"/>
        <family val="3"/>
        <charset val="134"/>
      </rPr>
      <t>软石</t>
    </r>
    <phoneticPr fontId="7" type="noConversion"/>
  </si>
  <si>
    <r>
      <rPr>
        <sz val="12"/>
        <rFont val="宋体"/>
        <family val="3"/>
        <charset val="134"/>
      </rPr>
      <t>弃方</t>
    </r>
    <phoneticPr fontId="7" type="noConversion"/>
  </si>
  <si>
    <r>
      <rPr>
        <sz val="12"/>
        <rFont val="宋体"/>
        <family val="3"/>
        <charset val="134"/>
      </rPr>
      <t>利用</t>
    </r>
    <phoneticPr fontId="7" type="noConversion"/>
  </si>
  <si>
    <r>
      <rPr>
        <sz val="12"/>
        <rFont val="宋体"/>
        <family val="3"/>
        <charset val="134"/>
      </rPr>
      <t>借方</t>
    </r>
    <phoneticPr fontId="7" type="noConversion"/>
  </si>
  <si>
    <r>
      <rPr>
        <sz val="12"/>
        <rFont val="宋体"/>
        <family val="3"/>
        <charset val="134"/>
      </rPr>
      <t>每增</t>
    </r>
    <phoneticPr fontId="7" type="noConversion"/>
  </si>
  <si>
    <t>0.5km</t>
    <phoneticPr fontId="7" type="noConversion"/>
  </si>
  <si>
    <r>
      <t>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/0.5km)</t>
    </r>
    <phoneticPr fontId="7" type="noConversion"/>
  </si>
  <si>
    <r>
      <t>M7.5</t>
    </r>
    <r>
      <rPr>
        <sz val="12"/>
        <rFont val="宋体"/>
        <family val="3"/>
        <charset val="134"/>
      </rPr>
      <t>浆</t>
    </r>
    <phoneticPr fontId="1" type="noConversion"/>
  </si>
  <si>
    <r>
      <t>15cm</t>
    </r>
    <r>
      <rPr>
        <sz val="12"/>
        <rFont val="宋体"/>
        <family val="3"/>
        <charset val="134"/>
      </rPr>
      <t>级</t>
    </r>
    <r>
      <rPr>
        <sz val="12"/>
        <rFont val="Times New Roman"/>
        <family val="1"/>
      </rPr>
      <t/>
    </r>
    <phoneticPr fontId="7" type="noConversion"/>
  </si>
  <si>
    <r>
      <t>18cm</t>
    </r>
    <r>
      <rPr>
        <sz val="12"/>
        <rFont val="宋体"/>
        <family val="3"/>
        <charset val="134"/>
      </rPr>
      <t>水</t>
    </r>
    <r>
      <rPr>
        <sz val="12"/>
        <rFont val="Times New Roman"/>
        <family val="1"/>
      </rPr>
      <t/>
    </r>
    <phoneticPr fontId="7" type="noConversion"/>
  </si>
  <si>
    <r>
      <t>1cm</t>
    </r>
    <r>
      <rPr>
        <sz val="10"/>
        <rFont val="宋体"/>
        <family val="3"/>
        <charset val="134"/>
      </rPr>
      <t>改性乳</t>
    </r>
    <phoneticPr fontId="7" type="noConversion"/>
  </si>
  <si>
    <r>
      <rPr>
        <sz val="10"/>
        <rFont val="宋体"/>
        <family val="3"/>
        <charset val="134"/>
      </rPr>
      <t>封层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透层</t>
    </r>
    <phoneticPr fontId="1" type="noConversion"/>
  </si>
  <si>
    <r>
      <t>18cm</t>
    </r>
    <r>
      <rPr>
        <sz val="12"/>
        <rFont val="宋体"/>
        <family val="3"/>
        <charset val="134"/>
      </rPr>
      <t>水</t>
    </r>
    <phoneticPr fontId="1" type="noConversion"/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</si>
  <si>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m</t>
    </r>
    <r>
      <rPr>
        <vertAlign val="superscript"/>
        <sz val="12"/>
        <rFont val="Times New Roman"/>
        <family val="1"/>
      </rPr>
      <t>2</t>
    </r>
    <r>
      <rPr>
        <sz val="12"/>
        <rFont val="宋体"/>
        <family val="3"/>
        <charset val="134"/>
      </rPr>
      <t>）</t>
    </r>
    <phoneticPr fontId="1" type="noConversion"/>
  </si>
  <si>
    <t>91/102</t>
    <phoneticPr fontId="1" type="noConversion"/>
  </si>
  <si>
    <r>
      <t>M10</t>
    </r>
    <r>
      <rPr>
        <sz val="11"/>
        <rFont val="宋体"/>
        <family val="3"/>
        <charset val="134"/>
      </rPr>
      <t>水泥</t>
    </r>
    <phoneticPr fontId="1" type="noConversion"/>
  </si>
  <si>
    <r>
      <rPr>
        <b/>
        <u/>
        <sz val="24"/>
        <rFont val="宋体"/>
        <family val="3"/>
        <charset val="134"/>
      </rPr>
      <t>平面交叉工程数量汇总表</t>
    </r>
    <phoneticPr fontId="1" type="noConversion"/>
  </si>
  <si>
    <r>
      <rPr>
        <sz val="12"/>
        <rFont val="宋体"/>
        <family val="3"/>
        <charset val="134"/>
      </rPr>
      <t>被交</t>
    </r>
    <phoneticPr fontId="1" type="noConversion"/>
  </si>
  <si>
    <r>
      <rPr>
        <sz val="12"/>
        <rFont val="宋体"/>
        <family val="3"/>
        <charset val="134"/>
      </rPr>
      <t>路基</t>
    </r>
    <phoneticPr fontId="7" type="noConversion"/>
  </si>
  <si>
    <r>
      <rPr>
        <sz val="12"/>
        <rFont val="宋体"/>
        <family val="3"/>
        <charset val="134"/>
      </rPr>
      <t>路面</t>
    </r>
    <phoneticPr fontId="7" type="noConversion"/>
  </si>
  <si>
    <r>
      <rPr>
        <sz val="12"/>
        <rFont val="宋体"/>
        <family val="3"/>
        <charset val="134"/>
      </rPr>
      <t>序</t>
    </r>
    <phoneticPr fontId="1" type="noConversion"/>
  </si>
  <si>
    <r>
      <rPr>
        <sz val="12"/>
        <rFont val="宋体"/>
        <family val="3"/>
        <charset val="134"/>
      </rPr>
      <t>中心</t>
    </r>
    <phoneticPr fontId="1" type="noConversion"/>
  </si>
  <si>
    <r>
      <rPr>
        <sz val="12"/>
        <rFont val="宋体"/>
        <family val="3"/>
        <charset val="134"/>
      </rPr>
      <t>叉公</t>
    </r>
    <phoneticPr fontId="1" type="noConversion"/>
  </si>
  <si>
    <r>
      <rPr>
        <sz val="12"/>
        <rFont val="宋体"/>
        <family val="3"/>
        <charset val="134"/>
      </rPr>
      <t>交叉</t>
    </r>
    <phoneticPr fontId="1" type="noConversion"/>
  </si>
  <si>
    <r>
      <rPr>
        <sz val="12"/>
        <rFont val="宋体"/>
        <family val="3"/>
        <charset val="134"/>
      </rPr>
      <t>交角</t>
    </r>
    <phoneticPr fontId="1" type="noConversion"/>
  </si>
  <si>
    <r>
      <rPr>
        <sz val="12"/>
        <rFont val="宋体"/>
        <family val="3"/>
        <charset val="134"/>
      </rPr>
      <t>基础</t>
    </r>
    <phoneticPr fontId="1" type="noConversion"/>
  </si>
  <si>
    <r>
      <rPr>
        <sz val="12"/>
        <rFont val="宋体"/>
        <family val="3"/>
        <charset val="134"/>
      </rPr>
      <t>培土</t>
    </r>
    <phoneticPr fontId="1" type="noConversion"/>
  </si>
  <si>
    <r>
      <rPr>
        <sz val="12"/>
        <rFont val="宋体"/>
        <family val="3"/>
        <charset val="134"/>
      </rPr>
      <t>备注</t>
    </r>
    <phoneticPr fontId="7" type="noConversion"/>
  </si>
  <si>
    <r>
      <rPr>
        <sz val="12"/>
        <rFont val="宋体"/>
        <family val="3"/>
        <charset val="134"/>
      </rPr>
      <t>号</t>
    </r>
    <phoneticPr fontId="1" type="noConversion"/>
  </si>
  <si>
    <r>
      <rPr>
        <sz val="12"/>
        <rFont val="宋体"/>
        <family val="3"/>
        <charset val="134"/>
      </rPr>
      <t>桩号</t>
    </r>
    <phoneticPr fontId="1" type="noConversion"/>
  </si>
  <si>
    <r>
      <rPr>
        <sz val="12"/>
        <rFont val="宋体"/>
        <family val="3"/>
        <charset val="134"/>
      </rPr>
      <t>路的</t>
    </r>
    <phoneticPr fontId="1" type="noConversion"/>
  </si>
  <si>
    <r>
      <rPr>
        <sz val="12"/>
        <rFont val="宋体"/>
        <family val="3"/>
        <charset val="134"/>
      </rPr>
      <t>形式</t>
    </r>
    <phoneticPr fontId="1" type="noConversion"/>
  </si>
  <si>
    <r>
      <rPr>
        <sz val="12"/>
        <rFont val="宋体"/>
        <family val="3"/>
        <charset val="134"/>
      </rPr>
      <t>砌片石</t>
    </r>
    <phoneticPr fontId="1" type="noConversion"/>
  </si>
  <si>
    <r>
      <rPr>
        <sz val="12"/>
        <rFont val="宋体"/>
        <family val="3"/>
        <charset val="134"/>
      </rPr>
      <t>砌片石</t>
    </r>
    <phoneticPr fontId="7" type="noConversion"/>
  </si>
  <si>
    <r>
      <rPr>
        <sz val="11"/>
        <rFont val="宋体"/>
        <family val="3"/>
        <charset val="134"/>
      </rPr>
      <t>砂浆抹面</t>
    </r>
    <phoneticPr fontId="1" type="noConversion"/>
  </si>
  <si>
    <r>
      <rPr>
        <sz val="12"/>
        <rFont val="宋体"/>
        <family val="3"/>
        <charset val="134"/>
      </rPr>
      <t>挖基</t>
    </r>
  </si>
  <si>
    <r>
      <rPr>
        <sz val="12"/>
        <rFont val="宋体"/>
        <family val="3"/>
        <charset val="134"/>
      </rPr>
      <t>回填</t>
    </r>
    <phoneticPr fontId="1" type="noConversion"/>
  </si>
  <si>
    <r>
      <rPr>
        <sz val="12"/>
        <rFont val="宋体"/>
        <family val="3"/>
        <charset val="134"/>
      </rPr>
      <t>配碎石</t>
    </r>
    <phoneticPr fontId="1" type="noConversion"/>
  </si>
  <si>
    <r>
      <rPr>
        <sz val="12"/>
        <rFont val="宋体"/>
        <family val="3"/>
        <charset val="134"/>
      </rPr>
      <t>泥稳定</t>
    </r>
    <phoneticPr fontId="1" type="noConversion"/>
  </si>
  <si>
    <r>
      <rPr>
        <sz val="10"/>
        <rFont val="宋体"/>
        <family val="3"/>
        <charset val="134"/>
      </rPr>
      <t>化沥青稀浆</t>
    </r>
    <phoneticPr fontId="1" type="noConversion"/>
  </si>
  <si>
    <r>
      <rPr>
        <sz val="12"/>
        <rFont val="宋体"/>
        <family val="3"/>
        <charset val="134"/>
      </rPr>
      <t>泥砼</t>
    </r>
    <phoneticPr fontId="1" type="noConversion"/>
  </si>
  <si>
    <r>
      <rPr>
        <sz val="12"/>
        <rFont val="宋体"/>
        <family val="3"/>
        <charset val="134"/>
      </rPr>
      <t>路肩</t>
    </r>
    <phoneticPr fontId="1" type="noConversion"/>
  </si>
  <si>
    <r>
      <rPr>
        <sz val="12"/>
        <rFont val="宋体"/>
        <family val="3"/>
        <charset val="134"/>
      </rPr>
      <t>等级</t>
    </r>
    <phoneticPr fontId="1" type="noConversion"/>
  </si>
  <si>
    <r>
      <rPr>
        <sz val="12"/>
        <rFont val="宋体"/>
        <family val="3"/>
        <charset val="134"/>
      </rPr>
      <t>基础</t>
    </r>
    <phoneticPr fontId="7" type="noConversion"/>
  </si>
  <si>
    <r>
      <rPr>
        <sz val="12"/>
        <rFont val="宋体"/>
        <family val="3"/>
        <charset val="134"/>
      </rPr>
      <t>墙身</t>
    </r>
    <phoneticPr fontId="7" type="noConversion"/>
  </si>
  <si>
    <r>
      <rPr>
        <sz val="12"/>
        <rFont val="宋体"/>
        <family val="3"/>
        <charset val="134"/>
      </rPr>
      <t>底基层</t>
    </r>
    <phoneticPr fontId="1" type="noConversion"/>
  </si>
  <si>
    <r>
      <rPr>
        <sz val="12"/>
        <rFont val="宋体"/>
        <family val="3"/>
        <charset val="134"/>
      </rPr>
      <t>碎石基层</t>
    </r>
    <phoneticPr fontId="1" type="noConversion"/>
  </si>
  <si>
    <r>
      <rPr>
        <sz val="12"/>
        <rFont val="宋体"/>
        <family val="3"/>
        <charset val="134"/>
      </rPr>
      <t>面层</t>
    </r>
    <phoneticPr fontId="1" type="noConversion"/>
  </si>
  <si>
    <r>
      <rPr>
        <sz val="10"/>
        <rFont val="宋体"/>
        <family val="3"/>
        <charset val="134"/>
      </rPr>
      <t>挡墙尺寸</t>
    </r>
    <phoneticPr fontId="1" type="noConversion"/>
  </si>
  <si>
    <r>
      <rPr>
        <sz val="10"/>
        <rFont val="宋体"/>
        <family val="3"/>
        <charset val="134"/>
      </rPr>
      <t>详见平交</t>
    </r>
    <phoneticPr fontId="1" type="noConversion"/>
  </si>
  <si>
    <r>
      <rPr>
        <sz val="10"/>
        <rFont val="宋体"/>
        <family val="3"/>
        <charset val="134"/>
      </rPr>
      <t>布置图</t>
    </r>
    <phoneticPr fontId="1" type="noConversion"/>
  </si>
  <si>
    <r>
      <rPr>
        <sz val="12"/>
        <rFont val="宋体"/>
        <family val="3"/>
        <charset val="134"/>
      </rPr>
      <t>武鸣区两江镇四联村桥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改建工程</t>
    </r>
    <phoneticPr fontId="1" type="noConversion"/>
  </si>
  <si>
    <r>
      <t>(°</t>
    </r>
    <r>
      <rPr>
        <sz val="12"/>
        <rFont val="宋体"/>
        <family val="3"/>
        <charset val="134"/>
      </rPr>
      <t>′″</t>
    </r>
    <r>
      <rPr>
        <sz val="12"/>
        <rFont val="Times New Roman"/>
        <family val="1"/>
      </rPr>
      <t>)</t>
    </r>
    <phoneticPr fontId="1" type="noConversion"/>
  </si>
  <si>
    <r>
      <t>(</t>
    </r>
    <r>
      <rPr>
        <sz val="11"/>
        <rFont val="宋体"/>
        <family val="3"/>
        <charset val="134"/>
      </rPr>
      <t>厚</t>
    </r>
    <r>
      <rPr>
        <sz val="11"/>
        <rFont val="Times New Roman"/>
        <family val="1"/>
      </rPr>
      <t>2cm)</t>
    </r>
    <phoneticPr fontId="1" type="noConversion"/>
  </si>
  <si>
    <t>防护工程</t>
    <phoneticPr fontId="1" type="noConversion"/>
  </si>
  <si>
    <r>
      <rPr>
        <sz val="12"/>
        <rFont val="宋体"/>
        <family val="3"/>
        <charset val="134"/>
      </rPr>
      <t>（</t>
    </r>
    <r>
      <rPr>
        <sz val="12"/>
        <rFont val="Times New Roman"/>
        <family val="1"/>
      </rPr>
      <t>m</t>
    </r>
    <r>
      <rPr>
        <vertAlign val="superscript"/>
        <sz val="12"/>
        <rFont val="Times New Roman"/>
        <family val="1"/>
      </rPr>
      <t>2</t>
    </r>
    <r>
      <rPr>
        <sz val="12"/>
        <rFont val="宋体"/>
        <family val="3"/>
        <charset val="134"/>
      </rPr>
      <t>）</t>
    </r>
    <phoneticPr fontId="7" type="noConversion"/>
  </si>
  <si>
    <r>
      <rPr>
        <sz val="12"/>
        <rFont val="宋体"/>
        <family val="3"/>
        <charset val="134"/>
      </rPr>
      <t>厚</t>
    </r>
    <r>
      <rPr>
        <sz val="12"/>
        <rFont val="Times New Roman"/>
        <family val="1"/>
      </rPr>
      <t>33cm</t>
    </r>
    <phoneticPr fontId="1" type="noConversion"/>
  </si>
  <si>
    <t>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</si>
</sst>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 "/>
    <numFmt numFmtId="177" formatCode="\K0\+000.000"/>
    <numFmt numFmtId="178" formatCode="0.0_);[Red]\(0.0\)"/>
    <numFmt numFmtId="179" formatCode="\K0\+000"/>
    <numFmt numFmtId="180" formatCode="0.00_ "/>
  </numFmts>
  <fonts count="14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12"/>
      <name val="宋体"/>
      <family val="3"/>
      <charset val="134"/>
    </font>
    <font>
      <b/>
      <u/>
      <sz val="24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u/>
      <sz val="24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/>
    </xf>
    <xf numFmtId="0" fontId="2" fillId="0" borderId="0" xfId="0" applyFont="1"/>
    <xf numFmtId="0" fontId="2" fillId="0" borderId="4" xfId="0" applyFont="1" applyBorder="1" applyAlignment="1"/>
    <xf numFmtId="0" fontId="2" fillId="0" borderId="7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8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178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176" fontId="2" fillId="0" borderId="2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76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0" fontId="8" fillId="0" borderId="23" xfId="0" applyFont="1" applyBorder="1" applyAlignment="1">
      <alignment horizontal="center" vertical="center"/>
    </xf>
    <xf numFmtId="0" fontId="2" fillId="0" borderId="24" xfId="0" applyFont="1" applyBorder="1" applyAlignment="1"/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/>
    </xf>
    <xf numFmtId="0" fontId="2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2" fillId="0" borderId="0" xfId="0" applyFont="1" applyBorder="1" applyAlignment="1"/>
    <xf numFmtId="0" fontId="2" fillId="0" borderId="2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0" fontId="8" fillId="0" borderId="8" xfId="0" applyFont="1" applyBorder="1"/>
    <xf numFmtId="0" fontId="8" fillId="0" borderId="13" xfId="0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/>
    </xf>
    <xf numFmtId="180" fontId="2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176" fontId="2" fillId="0" borderId="2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right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32</xdr:row>
      <xdr:rowOff>63500</xdr:rowOff>
    </xdr:from>
    <xdr:to>
      <xdr:col>6</xdr:col>
      <xdr:colOff>330200</xdr:colOff>
      <xdr:row>33</xdr:row>
      <xdr:rowOff>124884</xdr:rowOff>
    </xdr:to>
    <xdr:pic>
      <xdr:nvPicPr>
        <xdr:cNvPr id="2" name="图片 3" descr="C:\Users\Administrator\Documents\Tencent Files\19654024\nt_qq\nt_data\Pic\2024-12\Ori\f31ec1c04e557099a90ddb9d6b772148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3" y="8117417"/>
          <a:ext cx="8382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197908</xdr:colOff>
      <xdr:row>32</xdr:row>
      <xdr:rowOff>82550</xdr:rowOff>
    </xdr:from>
    <xdr:to>
      <xdr:col>18</xdr:col>
      <xdr:colOff>418041</xdr:colOff>
      <xdr:row>33</xdr:row>
      <xdr:rowOff>143934</xdr:rowOff>
    </xdr:to>
    <xdr:pic>
      <xdr:nvPicPr>
        <xdr:cNvPr id="3" name="图片 4" descr="C:\Users\Administrator\Documents\Tencent Files\19654024\nt_qq\nt_data\Pic\2024-12\Ori\cfd7847a5a987c8c502b3109f861780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2158" y="8136467"/>
          <a:ext cx="8763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view="pageBreakPreview" zoomScale="90" workbookViewId="0">
      <selection sqref="A1:W1"/>
    </sheetView>
  </sheetViews>
  <sheetFormatPr defaultRowHeight="15.75" x14ac:dyDescent="0.25"/>
  <cols>
    <col min="1" max="1" width="4.625" style="6" customWidth="1"/>
    <col min="2" max="2" width="12.625" style="6" customWidth="1"/>
    <col min="3" max="3" width="8.625" style="6" customWidth="1"/>
    <col min="4" max="4" width="10.625" style="6" customWidth="1"/>
    <col min="5" max="5" width="8.25" style="6" customWidth="1"/>
    <col min="6" max="11" width="6.625" style="6" customWidth="1"/>
    <col min="12" max="12" width="8.625" style="6" customWidth="1"/>
    <col min="13" max="15" width="7.625" style="6" customWidth="1"/>
    <col min="16" max="17" width="6.625" style="6" customWidth="1"/>
    <col min="18" max="21" width="8.625" style="6" customWidth="1"/>
    <col min="22" max="22" width="7.625" style="6" customWidth="1"/>
    <col min="23" max="23" width="9.625" style="6" customWidth="1"/>
    <col min="24" max="16384" width="9" style="6"/>
  </cols>
  <sheetData>
    <row r="1" spans="1:23" ht="39.950000000000003" customHeight="1" x14ac:dyDescent="0.4">
      <c r="A1" s="85" t="s">
        <v>31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</row>
    <row r="2" spans="1:23" ht="20.100000000000001" customHeight="1" thickBot="1" x14ac:dyDescent="0.3">
      <c r="A2" s="7" t="s">
        <v>66</v>
      </c>
      <c r="B2" s="7"/>
      <c r="C2" s="7"/>
      <c r="D2" s="7"/>
      <c r="E2" s="7"/>
      <c r="R2" s="7"/>
      <c r="S2" s="58" t="s">
        <v>3</v>
      </c>
      <c r="T2" s="58" t="s">
        <v>4</v>
      </c>
      <c r="U2" s="59"/>
      <c r="V2" s="57" t="s">
        <v>5</v>
      </c>
    </row>
    <row r="3" spans="1:23" ht="20.100000000000001" customHeight="1" x14ac:dyDescent="0.25">
      <c r="A3" s="70"/>
      <c r="B3" s="47"/>
      <c r="C3" s="71"/>
      <c r="D3" s="47"/>
      <c r="E3" s="47"/>
      <c r="F3" s="94" t="s">
        <v>6</v>
      </c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39"/>
    </row>
    <row r="4" spans="1:23" ht="20.100000000000001" customHeight="1" x14ac:dyDescent="0.25">
      <c r="A4" s="50"/>
      <c r="B4" s="48"/>
      <c r="C4" s="72" t="s">
        <v>32</v>
      </c>
      <c r="D4" s="48"/>
      <c r="E4" s="48"/>
      <c r="F4" s="36"/>
      <c r="G4" s="32"/>
      <c r="H4" s="32"/>
      <c r="I4" s="23" t="s">
        <v>33</v>
      </c>
      <c r="J4" s="32"/>
      <c r="K4" s="32"/>
      <c r="L4" s="26"/>
      <c r="M4" s="24"/>
      <c r="N4" s="24"/>
      <c r="O4" s="25" t="s">
        <v>69</v>
      </c>
      <c r="P4" s="23"/>
      <c r="Q4" s="24"/>
      <c r="R4" s="36"/>
      <c r="S4" s="37"/>
      <c r="T4" s="23" t="s">
        <v>34</v>
      </c>
      <c r="U4" s="32"/>
      <c r="V4" s="32"/>
      <c r="W4" s="40"/>
    </row>
    <row r="5" spans="1:23" ht="20.100000000000001" customHeight="1" x14ac:dyDescent="0.25">
      <c r="A5" s="50" t="s">
        <v>35</v>
      </c>
      <c r="B5" s="72" t="s">
        <v>36</v>
      </c>
      <c r="C5" s="72" t="s">
        <v>37</v>
      </c>
      <c r="D5" s="72" t="s">
        <v>38</v>
      </c>
      <c r="E5" s="72" t="s">
        <v>39</v>
      </c>
      <c r="F5" s="96" t="s">
        <v>10</v>
      </c>
      <c r="G5" s="97"/>
      <c r="H5" s="88" t="s">
        <v>11</v>
      </c>
      <c r="I5" s="91" t="s">
        <v>12</v>
      </c>
      <c r="J5" s="92"/>
      <c r="K5" s="93"/>
      <c r="L5" s="33" t="s">
        <v>13</v>
      </c>
      <c r="M5" s="33" t="s">
        <v>22</v>
      </c>
      <c r="N5" s="67" t="s">
        <v>22</v>
      </c>
      <c r="O5" s="82" t="s">
        <v>30</v>
      </c>
      <c r="P5" s="27"/>
      <c r="Q5" s="67" t="s">
        <v>40</v>
      </c>
      <c r="R5" s="65" t="s">
        <v>23</v>
      </c>
      <c r="S5" s="52" t="s">
        <v>24</v>
      </c>
      <c r="T5" s="53" t="s">
        <v>25</v>
      </c>
      <c r="U5" s="55" t="s">
        <v>27</v>
      </c>
      <c r="V5" s="65" t="s">
        <v>41</v>
      </c>
      <c r="W5" s="73" t="s">
        <v>42</v>
      </c>
    </row>
    <row r="6" spans="1:23" ht="20.100000000000001" customHeight="1" x14ac:dyDescent="0.25">
      <c r="A6" s="50" t="s">
        <v>43</v>
      </c>
      <c r="B6" s="72" t="s">
        <v>44</v>
      </c>
      <c r="C6" s="72" t="s">
        <v>45</v>
      </c>
      <c r="D6" s="72" t="s">
        <v>46</v>
      </c>
      <c r="E6" s="72" t="s">
        <v>67</v>
      </c>
      <c r="F6" s="86" t="s">
        <v>14</v>
      </c>
      <c r="G6" s="86" t="s">
        <v>15</v>
      </c>
      <c r="H6" s="89"/>
      <c r="I6" s="86" t="s">
        <v>16</v>
      </c>
      <c r="J6" s="67" t="s">
        <v>17</v>
      </c>
      <c r="K6" s="86" t="s">
        <v>18</v>
      </c>
      <c r="L6" s="34" t="s">
        <v>19</v>
      </c>
      <c r="M6" s="74" t="s">
        <v>47</v>
      </c>
      <c r="N6" s="68" t="s">
        <v>48</v>
      </c>
      <c r="O6" s="83" t="s">
        <v>49</v>
      </c>
      <c r="P6" s="28" t="s">
        <v>50</v>
      </c>
      <c r="Q6" s="68" t="s">
        <v>51</v>
      </c>
      <c r="R6" s="72" t="s">
        <v>52</v>
      </c>
      <c r="S6" s="75" t="s">
        <v>53</v>
      </c>
      <c r="T6" s="76" t="s">
        <v>54</v>
      </c>
      <c r="U6" s="77" t="s">
        <v>55</v>
      </c>
      <c r="V6" s="72" t="s">
        <v>56</v>
      </c>
      <c r="W6" s="41"/>
    </row>
    <row r="7" spans="1:23" ht="20.100000000000001" customHeight="1" x14ac:dyDescent="0.25">
      <c r="A7" s="50"/>
      <c r="B7" s="48"/>
      <c r="C7" s="72" t="s">
        <v>57</v>
      </c>
      <c r="D7" s="48"/>
      <c r="E7" s="48"/>
      <c r="F7" s="87"/>
      <c r="G7" s="87"/>
      <c r="H7" s="90"/>
      <c r="I7" s="87"/>
      <c r="J7" s="66" t="s">
        <v>16</v>
      </c>
      <c r="K7" s="87"/>
      <c r="L7" s="35" t="s">
        <v>20</v>
      </c>
      <c r="M7" s="34" t="s">
        <v>58</v>
      </c>
      <c r="N7" s="72" t="s">
        <v>59</v>
      </c>
      <c r="O7" s="84" t="s">
        <v>68</v>
      </c>
      <c r="P7" s="28"/>
      <c r="Q7" s="98" t="s">
        <v>72</v>
      </c>
      <c r="R7" s="66" t="s">
        <v>60</v>
      </c>
      <c r="S7" s="78" t="s">
        <v>61</v>
      </c>
      <c r="T7" s="54" t="s">
        <v>26</v>
      </c>
      <c r="U7" s="77" t="s">
        <v>62</v>
      </c>
      <c r="V7" s="66" t="s">
        <v>71</v>
      </c>
      <c r="W7" s="41"/>
    </row>
    <row r="8" spans="1:23" ht="20.100000000000001" customHeight="1" x14ac:dyDescent="0.25">
      <c r="A8" s="51"/>
      <c r="B8" s="49"/>
      <c r="C8" s="66"/>
      <c r="D8" s="49"/>
      <c r="E8" s="49"/>
      <c r="F8" s="36"/>
      <c r="G8" s="32"/>
      <c r="H8" s="37" t="s">
        <v>9</v>
      </c>
      <c r="I8" s="32"/>
      <c r="J8" s="32"/>
      <c r="K8" s="26"/>
      <c r="L8" s="38" t="s">
        <v>21</v>
      </c>
      <c r="M8" s="1" t="s">
        <v>9</v>
      </c>
      <c r="N8" s="1" t="s">
        <v>9</v>
      </c>
      <c r="O8" s="1" t="s">
        <v>70</v>
      </c>
      <c r="P8" s="1" t="s">
        <v>9</v>
      </c>
      <c r="Q8" s="1" t="s">
        <v>9</v>
      </c>
      <c r="R8" s="29"/>
      <c r="S8" s="79"/>
      <c r="T8" s="56" t="s">
        <v>28</v>
      </c>
      <c r="U8" s="30"/>
      <c r="V8" s="32"/>
      <c r="W8" s="42"/>
    </row>
    <row r="9" spans="1:23" ht="20.100000000000001" customHeight="1" x14ac:dyDescent="0.25">
      <c r="A9" s="8">
        <v>1</v>
      </c>
      <c r="B9" s="5">
        <v>1117</v>
      </c>
      <c r="C9" s="1" t="s">
        <v>8</v>
      </c>
      <c r="D9" s="1" t="s">
        <v>0</v>
      </c>
      <c r="E9" s="1" t="s">
        <v>29</v>
      </c>
      <c r="F9" s="1"/>
      <c r="G9" s="1"/>
      <c r="H9" s="10">
        <v>20</v>
      </c>
      <c r="I9" s="10"/>
      <c r="J9" s="9"/>
      <c r="K9" s="9">
        <v>21</v>
      </c>
      <c r="L9" s="1"/>
      <c r="M9" s="63">
        <f>0.75*0.5*19.7</f>
        <v>7.3874999999999993</v>
      </c>
      <c r="N9" s="63">
        <f>0.75*1.5*19.7</f>
        <v>22.162499999999998</v>
      </c>
      <c r="O9" s="63">
        <f>0.75*19.7</f>
        <v>14.774999999999999</v>
      </c>
      <c r="P9" s="63">
        <f>M9*1.25</f>
        <v>9.234375</v>
      </c>
      <c r="Q9" s="63">
        <f>N9*0.5</f>
        <v>11.081249999999999</v>
      </c>
      <c r="R9" s="31">
        <v>99.24</v>
      </c>
      <c r="S9" s="31"/>
      <c r="T9" s="31"/>
      <c r="U9" s="31">
        <v>88.05</v>
      </c>
      <c r="V9" s="31">
        <v>18.5</v>
      </c>
      <c r="W9" s="80" t="s">
        <v>63</v>
      </c>
    </row>
    <row r="10" spans="1:23" ht="20.100000000000001" customHeight="1" x14ac:dyDescent="0.25">
      <c r="A10" s="8"/>
      <c r="B10" s="4"/>
      <c r="C10" s="1"/>
      <c r="D10" s="1"/>
      <c r="E10" s="1"/>
      <c r="F10" s="1"/>
      <c r="G10" s="1"/>
      <c r="H10" s="9"/>
      <c r="I10" s="9"/>
      <c r="J10" s="9"/>
      <c r="K10" s="9"/>
      <c r="L10" s="1"/>
      <c r="M10" s="10"/>
      <c r="N10" s="3"/>
      <c r="O10" s="3"/>
      <c r="P10" s="3"/>
      <c r="Q10" s="10"/>
      <c r="R10" s="1"/>
      <c r="S10" s="1"/>
      <c r="T10" s="1"/>
      <c r="U10" s="69"/>
      <c r="V10" s="69"/>
      <c r="W10" s="81" t="s">
        <v>64</v>
      </c>
    </row>
    <row r="11" spans="1:23" ht="20.100000000000001" customHeight="1" x14ac:dyDescent="0.25">
      <c r="A11" s="8"/>
      <c r="B11" s="4"/>
      <c r="C11" s="1"/>
      <c r="D11" s="11"/>
      <c r="E11" s="1"/>
      <c r="F11" s="1"/>
      <c r="G11" s="1"/>
      <c r="H11" s="1"/>
      <c r="I11" s="1"/>
      <c r="J11" s="1"/>
      <c r="K11" s="1"/>
      <c r="L11" s="1"/>
      <c r="M11" s="3"/>
      <c r="N11" s="3"/>
      <c r="O11" s="3"/>
      <c r="P11" s="3"/>
      <c r="Q11" s="3"/>
      <c r="R11" s="1"/>
      <c r="S11" s="1"/>
      <c r="T11" s="1"/>
      <c r="U11" s="69"/>
      <c r="V11" s="69"/>
      <c r="W11" s="81" t="s">
        <v>65</v>
      </c>
    </row>
    <row r="12" spans="1:23" ht="20.100000000000001" customHeight="1" x14ac:dyDescent="0.25">
      <c r="A12" s="8"/>
      <c r="B12" s="4"/>
      <c r="C12" s="1"/>
      <c r="D12" s="11"/>
      <c r="E12" s="1"/>
      <c r="F12" s="1"/>
      <c r="G12" s="1"/>
      <c r="H12" s="1"/>
      <c r="I12" s="1"/>
      <c r="J12" s="1"/>
      <c r="K12" s="1"/>
      <c r="L12" s="1"/>
      <c r="M12" s="3"/>
      <c r="N12" s="3"/>
      <c r="O12" s="3"/>
      <c r="P12" s="3"/>
      <c r="Q12" s="3"/>
      <c r="R12" s="1"/>
      <c r="S12" s="1"/>
      <c r="T12" s="1"/>
      <c r="U12" s="69"/>
      <c r="V12" s="69"/>
      <c r="W12" s="81"/>
    </row>
    <row r="13" spans="1:23" ht="20.100000000000001" customHeight="1" x14ac:dyDescent="0.25">
      <c r="A13" s="8"/>
      <c r="B13" s="4"/>
      <c r="C13" s="1"/>
      <c r="D13" s="11"/>
      <c r="E13" s="1"/>
      <c r="F13" s="1"/>
      <c r="G13" s="1"/>
      <c r="H13" s="1"/>
      <c r="I13" s="1"/>
      <c r="J13" s="1"/>
      <c r="K13" s="1"/>
      <c r="L13" s="1"/>
      <c r="M13" s="3"/>
      <c r="N13" s="3"/>
      <c r="O13" s="3"/>
      <c r="P13" s="3"/>
      <c r="Q13" s="3"/>
      <c r="R13" s="1"/>
      <c r="S13" s="1"/>
      <c r="T13" s="1"/>
      <c r="U13" s="69"/>
      <c r="V13" s="69"/>
      <c r="W13" s="81"/>
    </row>
    <row r="14" spans="1:23" ht="20.100000000000001" customHeight="1" x14ac:dyDescent="0.25">
      <c r="A14" s="8"/>
      <c r="B14" s="4"/>
      <c r="C14" s="1"/>
      <c r="D14" s="11"/>
      <c r="E14" s="1"/>
      <c r="F14" s="1"/>
      <c r="G14" s="1"/>
      <c r="H14" s="1"/>
      <c r="I14" s="1"/>
      <c r="J14" s="1"/>
      <c r="K14" s="1"/>
      <c r="L14" s="1"/>
      <c r="M14" s="3"/>
      <c r="N14" s="3"/>
      <c r="O14" s="3"/>
      <c r="P14" s="3"/>
      <c r="Q14" s="3"/>
      <c r="R14" s="1"/>
      <c r="S14" s="1"/>
      <c r="T14" s="1"/>
      <c r="U14" s="69"/>
      <c r="V14" s="69"/>
      <c r="W14" s="61"/>
    </row>
    <row r="15" spans="1:23" ht="20.100000000000001" customHeight="1" x14ac:dyDescent="0.25">
      <c r="A15" s="8"/>
      <c r="B15" s="4"/>
      <c r="C15" s="1"/>
      <c r="D15" s="11"/>
      <c r="E15" s="1"/>
      <c r="F15" s="1"/>
      <c r="G15" s="1"/>
      <c r="H15" s="1"/>
      <c r="I15" s="1"/>
      <c r="J15" s="1"/>
      <c r="K15" s="1"/>
      <c r="L15" s="1"/>
      <c r="M15" s="3"/>
      <c r="N15" s="3"/>
      <c r="O15" s="3"/>
      <c r="P15" s="3"/>
      <c r="Q15" s="3"/>
      <c r="R15" s="1"/>
      <c r="S15" s="1"/>
      <c r="T15" s="1"/>
      <c r="U15" s="69"/>
      <c r="V15" s="69"/>
      <c r="W15" s="61"/>
    </row>
    <row r="16" spans="1:23" ht="20.100000000000001" customHeight="1" x14ac:dyDescent="0.25">
      <c r="A16" s="8"/>
      <c r="B16" s="4"/>
      <c r="C16" s="1"/>
      <c r="D16" s="11"/>
      <c r="E16" s="1"/>
      <c r="F16" s="1"/>
      <c r="G16" s="1"/>
      <c r="H16" s="1"/>
      <c r="I16" s="1"/>
      <c r="J16" s="1"/>
      <c r="K16" s="1"/>
      <c r="L16" s="1"/>
      <c r="M16" s="3"/>
      <c r="N16" s="3"/>
      <c r="O16" s="3"/>
      <c r="P16" s="3"/>
      <c r="Q16" s="3"/>
      <c r="R16" s="1"/>
      <c r="S16" s="1"/>
      <c r="T16" s="1"/>
      <c r="U16" s="69"/>
      <c r="V16" s="69"/>
      <c r="W16" s="61"/>
    </row>
    <row r="17" spans="1:23" ht="20.100000000000001" customHeight="1" x14ac:dyDescent="0.25">
      <c r="A17" s="8"/>
      <c r="B17" s="4"/>
      <c r="C17" s="1"/>
      <c r="D17" s="11"/>
      <c r="E17" s="1"/>
      <c r="F17" s="1"/>
      <c r="G17" s="1"/>
      <c r="H17" s="1"/>
      <c r="I17" s="1"/>
      <c r="J17" s="1"/>
      <c r="K17" s="1"/>
      <c r="L17" s="1"/>
      <c r="M17" s="3"/>
      <c r="N17" s="3"/>
      <c r="O17" s="3"/>
      <c r="P17" s="3"/>
      <c r="Q17" s="3"/>
      <c r="R17" s="1"/>
      <c r="S17" s="1"/>
      <c r="T17" s="1"/>
      <c r="U17" s="69"/>
      <c r="V17" s="69"/>
      <c r="W17" s="61"/>
    </row>
    <row r="18" spans="1:23" ht="20.100000000000001" customHeight="1" x14ac:dyDescent="0.25">
      <c r="A18" s="8"/>
      <c r="B18" s="4"/>
      <c r="C18" s="1"/>
      <c r="D18" s="11"/>
      <c r="E18" s="1"/>
      <c r="F18" s="1"/>
      <c r="G18" s="1"/>
      <c r="H18" s="1"/>
      <c r="I18" s="1"/>
      <c r="J18" s="1"/>
      <c r="K18" s="1"/>
      <c r="L18" s="1"/>
      <c r="M18" s="3"/>
      <c r="N18" s="3"/>
      <c r="O18" s="3"/>
      <c r="P18" s="3"/>
      <c r="Q18" s="3"/>
      <c r="R18" s="1"/>
      <c r="S18" s="1"/>
      <c r="T18" s="1"/>
      <c r="U18" s="69"/>
      <c r="V18" s="69"/>
      <c r="W18" s="61"/>
    </row>
    <row r="19" spans="1:23" ht="20.100000000000001" customHeight="1" x14ac:dyDescent="0.25">
      <c r="A19" s="8"/>
      <c r="B19" s="4"/>
      <c r="C19" s="1"/>
      <c r="D19" s="11"/>
      <c r="E19" s="1"/>
      <c r="F19" s="1"/>
      <c r="G19" s="1"/>
      <c r="H19" s="1"/>
      <c r="I19" s="1"/>
      <c r="J19" s="1"/>
      <c r="K19" s="1"/>
      <c r="L19" s="1"/>
      <c r="M19" s="3"/>
      <c r="N19" s="3"/>
      <c r="O19" s="3"/>
      <c r="P19" s="3"/>
      <c r="Q19" s="3"/>
      <c r="R19" s="1"/>
      <c r="S19" s="1"/>
      <c r="T19" s="1"/>
      <c r="U19" s="69"/>
      <c r="V19" s="69"/>
      <c r="W19" s="61"/>
    </row>
    <row r="20" spans="1:23" ht="20.100000000000001" customHeight="1" x14ac:dyDescent="0.25">
      <c r="A20" s="8"/>
      <c r="B20" s="4"/>
      <c r="C20" s="1"/>
      <c r="D20" s="11"/>
      <c r="E20" s="1"/>
      <c r="F20" s="1"/>
      <c r="G20" s="1"/>
      <c r="H20" s="1"/>
      <c r="I20" s="1"/>
      <c r="J20" s="1"/>
      <c r="K20" s="1"/>
      <c r="L20" s="1"/>
      <c r="M20" s="3"/>
      <c r="N20" s="3"/>
      <c r="O20" s="3"/>
      <c r="P20" s="3"/>
      <c r="Q20" s="3"/>
      <c r="R20" s="1"/>
      <c r="S20" s="1"/>
      <c r="T20" s="1"/>
      <c r="U20" s="69"/>
      <c r="V20" s="69"/>
      <c r="W20" s="61"/>
    </row>
    <row r="21" spans="1:23" ht="20.100000000000001" customHeight="1" x14ac:dyDescent="0.25">
      <c r="A21" s="8"/>
      <c r="B21" s="4"/>
      <c r="C21" s="1"/>
      <c r="D21" s="11"/>
      <c r="E21" s="1"/>
      <c r="F21" s="1"/>
      <c r="G21" s="1"/>
      <c r="H21" s="1"/>
      <c r="I21" s="1"/>
      <c r="J21" s="1"/>
      <c r="K21" s="1"/>
      <c r="L21" s="1"/>
      <c r="M21" s="3"/>
      <c r="N21" s="3"/>
      <c r="O21" s="3"/>
      <c r="P21" s="3"/>
      <c r="Q21" s="3"/>
      <c r="R21" s="1"/>
      <c r="S21" s="1"/>
      <c r="T21" s="1"/>
      <c r="U21" s="69"/>
      <c r="V21" s="69"/>
      <c r="W21" s="61"/>
    </row>
    <row r="22" spans="1:23" ht="20.100000000000001" customHeight="1" x14ac:dyDescent="0.25">
      <c r="A22" s="8"/>
      <c r="B22" s="4"/>
      <c r="C22" s="1"/>
      <c r="D22" s="11"/>
      <c r="E22" s="1"/>
      <c r="F22" s="1"/>
      <c r="G22" s="1"/>
      <c r="H22" s="1"/>
      <c r="I22" s="1"/>
      <c r="J22" s="1"/>
      <c r="K22" s="1"/>
      <c r="L22" s="1"/>
      <c r="M22" s="3"/>
      <c r="N22" s="3"/>
      <c r="O22" s="3"/>
      <c r="P22" s="3"/>
      <c r="Q22" s="3"/>
      <c r="R22" s="1"/>
      <c r="S22" s="1"/>
      <c r="T22" s="1"/>
      <c r="U22" s="69"/>
      <c r="V22" s="69"/>
      <c r="W22" s="61"/>
    </row>
    <row r="23" spans="1:23" ht="20.100000000000001" customHeight="1" x14ac:dyDescent="0.25">
      <c r="A23" s="8"/>
      <c r="B23" s="4"/>
      <c r="C23" s="1"/>
      <c r="D23" s="11"/>
      <c r="E23" s="1"/>
      <c r="F23" s="1"/>
      <c r="G23" s="1"/>
      <c r="H23" s="1"/>
      <c r="I23" s="1"/>
      <c r="J23" s="1"/>
      <c r="K23" s="1"/>
      <c r="L23" s="1"/>
      <c r="M23" s="3"/>
      <c r="N23" s="3"/>
      <c r="O23" s="3"/>
      <c r="P23" s="3"/>
      <c r="Q23" s="3"/>
      <c r="R23" s="1"/>
      <c r="S23" s="1"/>
      <c r="T23" s="1"/>
      <c r="U23" s="69"/>
      <c r="V23" s="69"/>
      <c r="W23" s="61"/>
    </row>
    <row r="24" spans="1:23" ht="20.100000000000001" customHeight="1" x14ac:dyDescent="0.25">
      <c r="A24" s="8"/>
      <c r="B24" s="4"/>
      <c r="C24" s="1"/>
      <c r="D24" s="11"/>
      <c r="E24" s="1"/>
      <c r="F24" s="1"/>
      <c r="G24" s="1"/>
      <c r="H24" s="1"/>
      <c r="I24" s="1"/>
      <c r="J24" s="1"/>
      <c r="K24" s="1"/>
      <c r="L24" s="1"/>
      <c r="M24" s="3"/>
      <c r="N24" s="3"/>
      <c r="O24" s="3"/>
      <c r="P24" s="3"/>
      <c r="Q24" s="3"/>
      <c r="R24" s="1"/>
      <c r="S24" s="1"/>
      <c r="T24" s="1"/>
      <c r="U24" s="69"/>
      <c r="V24" s="69"/>
      <c r="W24" s="61"/>
    </row>
    <row r="25" spans="1:23" ht="20.100000000000001" customHeight="1" x14ac:dyDescent="0.25">
      <c r="A25" s="8"/>
      <c r="B25" s="4"/>
      <c r="C25" s="1"/>
      <c r="D25" s="11"/>
      <c r="E25" s="1"/>
      <c r="F25" s="1"/>
      <c r="G25" s="1"/>
      <c r="H25" s="1"/>
      <c r="I25" s="1"/>
      <c r="J25" s="1"/>
      <c r="K25" s="1"/>
      <c r="L25" s="1"/>
      <c r="M25" s="3"/>
      <c r="N25" s="3"/>
      <c r="O25" s="3"/>
      <c r="P25" s="3"/>
      <c r="Q25" s="3"/>
      <c r="R25" s="1"/>
      <c r="S25" s="1"/>
      <c r="T25" s="1"/>
      <c r="U25" s="69"/>
      <c r="V25" s="69"/>
      <c r="W25" s="61"/>
    </row>
    <row r="26" spans="1:23" ht="20.100000000000001" customHeight="1" x14ac:dyDescent="0.25">
      <c r="A26" s="8"/>
      <c r="B26" s="4"/>
      <c r="C26" s="1"/>
      <c r="D26" s="11"/>
      <c r="E26" s="1"/>
      <c r="F26" s="1"/>
      <c r="G26" s="11"/>
      <c r="H26" s="11"/>
      <c r="I26" s="11"/>
      <c r="J26" s="11"/>
      <c r="K26" s="11"/>
      <c r="L26" s="11"/>
      <c r="M26" s="12"/>
      <c r="N26" s="12"/>
      <c r="O26" s="12"/>
      <c r="P26" s="12"/>
      <c r="Q26" s="3"/>
      <c r="R26" s="11"/>
      <c r="S26" s="13"/>
      <c r="T26" s="13"/>
      <c r="U26" s="43"/>
      <c r="V26" s="43"/>
      <c r="W26" s="61"/>
    </row>
    <row r="27" spans="1:23" ht="20.100000000000001" customHeight="1" x14ac:dyDescent="0.25">
      <c r="A27" s="8"/>
      <c r="B27" s="4"/>
      <c r="C27" s="1"/>
      <c r="D27" s="11"/>
      <c r="E27" s="1"/>
      <c r="F27" s="1"/>
      <c r="G27" s="11"/>
      <c r="H27" s="11"/>
      <c r="I27" s="11"/>
      <c r="J27" s="11"/>
      <c r="K27" s="11"/>
      <c r="L27" s="11"/>
      <c r="M27" s="12"/>
      <c r="N27" s="12"/>
      <c r="O27" s="12"/>
      <c r="P27" s="12"/>
      <c r="Q27" s="3"/>
      <c r="R27" s="11"/>
      <c r="S27" s="13"/>
      <c r="T27" s="13"/>
      <c r="U27" s="43"/>
      <c r="V27" s="43"/>
      <c r="W27" s="61"/>
    </row>
    <row r="28" spans="1:23" ht="20.100000000000001" customHeight="1" x14ac:dyDescent="0.25">
      <c r="A28" s="8"/>
      <c r="B28" s="4"/>
      <c r="C28" s="1"/>
      <c r="D28" s="11"/>
      <c r="E28" s="1"/>
      <c r="F28" s="1"/>
      <c r="G28" s="11"/>
      <c r="H28" s="11"/>
      <c r="I28" s="11"/>
      <c r="J28" s="11"/>
      <c r="K28" s="11"/>
      <c r="L28" s="11"/>
      <c r="M28" s="12"/>
      <c r="N28" s="12"/>
      <c r="O28" s="12"/>
      <c r="P28" s="12"/>
      <c r="Q28" s="3"/>
      <c r="R28" s="11"/>
      <c r="S28" s="13"/>
      <c r="T28" s="13"/>
      <c r="U28" s="43"/>
      <c r="V28" s="43"/>
      <c r="W28" s="61"/>
    </row>
    <row r="29" spans="1:23" ht="20.100000000000001" customHeight="1" x14ac:dyDescent="0.25">
      <c r="A29" s="8"/>
      <c r="B29" s="4"/>
      <c r="C29" s="1"/>
      <c r="D29" s="11"/>
      <c r="E29" s="1"/>
      <c r="F29" s="1"/>
      <c r="G29" s="1"/>
      <c r="H29" s="1"/>
      <c r="I29" s="1"/>
      <c r="J29" s="1"/>
      <c r="K29" s="1"/>
      <c r="L29" s="1"/>
      <c r="M29" s="3"/>
      <c r="N29" s="3"/>
      <c r="O29" s="3"/>
      <c r="P29" s="3"/>
      <c r="Q29" s="3"/>
      <c r="R29" s="11"/>
      <c r="S29" s="13"/>
      <c r="T29" s="13"/>
      <c r="U29" s="43"/>
      <c r="V29" s="43"/>
      <c r="W29" s="61"/>
    </row>
    <row r="30" spans="1:23" ht="20.100000000000001" customHeight="1" x14ac:dyDescent="0.25">
      <c r="A30" s="8"/>
      <c r="B30" s="4"/>
      <c r="C30" s="1"/>
      <c r="D30" s="11"/>
      <c r="E30" s="2"/>
      <c r="F30" s="2"/>
      <c r="G30" s="14"/>
      <c r="H30" s="14"/>
      <c r="I30" s="14"/>
      <c r="J30" s="14"/>
      <c r="K30" s="14"/>
      <c r="L30" s="14"/>
      <c r="M30" s="15"/>
      <c r="N30" s="15"/>
      <c r="O30" s="15"/>
      <c r="P30" s="15"/>
      <c r="Q30" s="3"/>
      <c r="R30" s="14"/>
      <c r="S30" s="16"/>
      <c r="T30" s="16"/>
      <c r="U30" s="44"/>
      <c r="V30" s="44"/>
      <c r="W30" s="61"/>
    </row>
    <row r="31" spans="1:23" ht="20.100000000000001" customHeight="1" x14ac:dyDescent="0.25">
      <c r="A31" s="8"/>
      <c r="B31" s="4"/>
      <c r="C31" s="1"/>
      <c r="D31" s="11"/>
      <c r="E31" s="2"/>
      <c r="F31" s="2"/>
      <c r="G31" s="14"/>
      <c r="H31" s="14"/>
      <c r="I31" s="14"/>
      <c r="J31" s="14"/>
      <c r="K31" s="14"/>
      <c r="L31" s="14"/>
      <c r="M31" s="15"/>
      <c r="N31" s="15"/>
      <c r="O31" s="15"/>
      <c r="P31" s="15"/>
      <c r="Q31" s="3"/>
      <c r="R31" s="14"/>
      <c r="S31" s="16"/>
      <c r="T31" s="14"/>
      <c r="U31" s="45"/>
      <c r="V31" s="45"/>
      <c r="W31" s="61"/>
    </row>
    <row r="32" spans="1:23" s="21" customFormat="1" ht="20.100000000000001" customHeight="1" thickBot="1" x14ac:dyDescent="0.2">
      <c r="A32" s="17"/>
      <c r="B32" s="18" t="s">
        <v>7</v>
      </c>
      <c r="C32" s="19"/>
      <c r="D32" s="19"/>
      <c r="E32" s="20"/>
      <c r="F32" s="60" t="str">
        <f t="shared" ref="F32:S32" si="0">IF(0=SUM(F9:F31),"",SUM(F9:F31))</f>
        <v/>
      </c>
      <c r="G32" s="60" t="str">
        <f t="shared" si="0"/>
        <v/>
      </c>
      <c r="H32" s="60">
        <f t="shared" si="0"/>
        <v>20</v>
      </c>
      <c r="I32" s="60" t="str">
        <f t="shared" si="0"/>
        <v/>
      </c>
      <c r="J32" s="60" t="str">
        <f t="shared" si="0"/>
        <v/>
      </c>
      <c r="K32" s="60">
        <f t="shared" si="0"/>
        <v>21</v>
      </c>
      <c r="L32" s="60" t="str">
        <f t="shared" si="0"/>
        <v/>
      </c>
      <c r="M32" s="64">
        <f t="shared" si="0"/>
        <v>7.3874999999999993</v>
      </c>
      <c r="N32" s="64">
        <f t="shared" si="0"/>
        <v>22.162499999999998</v>
      </c>
      <c r="O32" s="64">
        <f t="shared" si="0"/>
        <v>14.774999999999999</v>
      </c>
      <c r="P32" s="64">
        <f t="shared" si="0"/>
        <v>9.234375</v>
      </c>
      <c r="Q32" s="64">
        <f t="shared" si="0"/>
        <v>11.081249999999999</v>
      </c>
      <c r="R32" s="60">
        <f t="shared" si="0"/>
        <v>99.24</v>
      </c>
      <c r="S32" s="60" t="str">
        <f t="shared" si="0"/>
        <v/>
      </c>
      <c r="T32" s="60" t="str">
        <f t="shared" ref="T32:V32" si="1">IF(0=SUM(T9:T31),"",SUM(T9:T31))</f>
        <v/>
      </c>
      <c r="U32" s="60">
        <f t="shared" si="1"/>
        <v>88.05</v>
      </c>
      <c r="V32" s="60">
        <f t="shared" si="1"/>
        <v>18.5</v>
      </c>
      <c r="W32" s="62"/>
    </row>
    <row r="33" spans="3:22" ht="20.100000000000001" customHeight="1" x14ac:dyDescent="0.25">
      <c r="C33" s="46"/>
      <c r="D33" s="46"/>
      <c r="E33" s="46" t="s">
        <v>1</v>
      </c>
      <c r="F33" s="22"/>
      <c r="Q33" s="6" t="s">
        <v>2</v>
      </c>
      <c r="T33" s="46"/>
      <c r="U33" s="46"/>
      <c r="V33" s="46"/>
    </row>
    <row r="34" spans="3:22" ht="20.100000000000001" customHeight="1" x14ac:dyDescent="0.25"/>
  </sheetData>
  <mergeCells count="9">
    <mergeCell ref="A1:W1"/>
    <mergeCell ref="F6:F7"/>
    <mergeCell ref="G6:G7"/>
    <mergeCell ref="H5:H7"/>
    <mergeCell ref="I6:I7"/>
    <mergeCell ref="I5:K5"/>
    <mergeCell ref="F3:V3"/>
    <mergeCell ref="F5:G5"/>
    <mergeCell ref="K6:K7"/>
  </mergeCells>
  <phoneticPr fontId="1" type="noConversion"/>
  <pageMargins left="0.98425196850393704" right="0.39370078740157483" top="0.78740157480314965" bottom="0.78740157480314965" header="0.51181102362204722" footer="0.51181102362204722"/>
  <pageSetup paperSize="8" orientation="landscape" horizontalDpi="4294967292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Windows 用户</cp:lastModifiedBy>
  <cp:lastPrinted>2025-02-13T07:25:58Z</cp:lastPrinted>
  <dcterms:created xsi:type="dcterms:W3CDTF">2002-01-12T06:19:49Z</dcterms:created>
  <dcterms:modified xsi:type="dcterms:W3CDTF">2025-03-05T09:15:41Z</dcterms:modified>
</cp:coreProperties>
</file>