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tabRatio="665"/>
  </bookViews>
  <sheets>
    <sheet name="网络布设、监控设备及音响影像" sheetId="10" r:id="rId1"/>
  </sheets>
  <externalReferences>
    <externalReference r:id="rId2"/>
  </externalReferences>
  <definedNames>
    <definedName name="AB">#REF!</definedName>
    <definedName name="Accum._Total">'[1]BJ Total Fab + LQ'!$A$10</definedName>
    <definedName name="_xlnm.Print_Area" localSheetId="0">网络布设、监控设备及音响影像!$A$1:$H$66</definedName>
  </definedNames>
  <calcPr calcId="144525"/>
</workbook>
</file>

<file path=xl/sharedStrings.xml><?xml version="1.0" encoding="utf-8"?>
<sst xmlns="http://schemas.openxmlformats.org/spreadsheetml/2006/main" count="198" uniqueCount="145">
  <si>
    <t>附件7</t>
  </si>
  <si>
    <t>网络布设、监控设备及音响影像设备询价清单</t>
  </si>
  <si>
    <t>单位：人民币/元</t>
  </si>
  <si>
    <t>序号</t>
  </si>
  <si>
    <t>项目名称</t>
  </si>
  <si>
    <t>规格型号（mm）</t>
  </si>
  <si>
    <t>单位</t>
  </si>
  <si>
    <t>数量</t>
  </si>
  <si>
    <t>综合单价</t>
  </si>
  <si>
    <t>合计</t>
  </si>
  <si>
    <t>技术参数及性能配置要求</t>
  </si>
  <si>
    <t>一</t>
  </si>
  <si>
    <t>综合布线系统</t>
  </si>
  <si>
    <t>单口网络面板</t>
  </si>
  <si>
    <t>含一个网络模块</t>
  </si>
  <si>
    <t>台</t>
  </si>
  <si>
    <t>一楼7、二楼6、三楼6、四楼8、五楼11</t>
  </si>
  <si>
    <t>24口网络配线架</t>
  </si>
  <si>
    <t>千兆交换机</t>
  </si>
  <si>
    <t>24口</t>
  </si>
  <si>
    <t xml:space="preserve">二层网管交换机，交换容量336Gbps，包转发率42Mpps，24口10/100/1000Mbps自适应电口交换机，固化4个SFP千兆光口，支持VLAN、ACL、端口镜像、端口聚合等功能，支持睿易APP和MACC云平台统一管理。
</t>
  </si>
  <si>
    <t>机柜</t>
  </si>
  <si>
    <t>9U机柜</t>
  </si>
  <si>
    <t>48口</t>
  </si>
  <si>
    <t xml:space="preserve">二层网管交换机，交换容量432Gbps，包转发率78Mpps，48口10/100/1000Mbps自适应电口交换机，固化4个SFP千兆光口，支持VLAN、ACL、端口镜像、端口聚合等功能，支持睿易APP和MACC云平台统一管理。
</t>
  </si>
  <si>
    <t>42U机柜</t>
  </si>
  <si>
    <t>理线架</t>
  </si>
  <si>
    <t>块</t>
  </si>
  <si>
    <t>六类非屏蔽网线</t>
  </si>
  <si>
    <t>m</t>
  </si>
  <si>
    <t>六类非屏蔽网络跳线</t>
  </si>
  <si>
    <t>六类非屏蔽网络跳线（2M）</t>
  </si>
  <si>
    <t>刚性阻燃管</t>
  </si>
  <si>
    <t>刚性阻燃管 PVC20</t>
  </si>
  <si>
    <t>辅助材料</t>
  </si>
  <si>
    <t>插排、插头、直通、扎带、电工胶、螺订、水晶头等</t>
  </si>
  <si>
    <t>项</t>
  </si>
  <si>
    <t>网络系统安装及调试费</t>
  </si>
  <si>
    <t>设备安装、调试及使用培训；维保1年</t>
  </si>
  <si>
    <t>系统</t>
  </si>
  <si>
    <t>网络连接，IP 地址配置，域名解析、网络连通性测试，网络流量监测等</t>
  </si>
  <si>
    <t>小计：</t>
  </si>
  <si>
    <t>二</t>
  </si>
  <si>
    <t>视频监控系统</t>
  </si>
  <si>
    <t>红外枪式摄像机</t>
  </si>
  <si>
    <t>产品尺寸：186.6 × 92.7 × 87.6 mm；包装尺寸：235 × 120 × 125 mm
设备重量：DWD型号：580 g WD型号：600 g；带包装重量：DWD型号：785 g WD型号：805g；</t>
  </si>
  <si>
    <t xml:space="preserve">400万星光筒型PoE网络摄像机
视频-最大图像尺寸：2560 × 1440；主码流帧率分辨率：50 Hz：25 fps（2560 × 1440 , 1920 × 1080，1280 × 720）；子码流帧率分辨率：50 Hz：25 fps（1280 × 720，640 × 480，640 × 360）；视频压缩标准：主码流：H.265/H.264 子码流：H.265/H.264/MJPEG；视频压缩码率：32 Kbps~8 Mbps；H.264编码类型：Baseline Profile/Main Profile/High Profile；H.265编码类型：Main Profile；Smart264编码：主码流支持；码率控制：定码率，变码率；Smart265编码：主码流支持；SVC：支持；ROI：支持主码流设置1个固定区域；
事件-报警触发：移动侦测，异常；Smart事件：区域入侵侦测，越界侦测
音频-音频压缩标准：G.711ulaw/G.711alaw/G.722.1/G.726/MP2L2/PCM/AAC-LC；音频压缩码率：64 Kbps（G.711 ulaw/G.711 alaw）/16 Kbps（G.722.1）/16 Kbps（G.726）/32~160 Kbps（MP2L2）/16~64 Kbps（AAC-LC）；音频采样率：8 kHz/16 kHz；音频环境噪声过滤：支持
网络-同时预览路数：最多6路；客户端：iVMS-4200；接口协议（API）：开放型网络视频接口，ISAPI，SDK，GB28181；网络协议：TCP/IP，ICMP，HTTP，DHCP，DNS，RTP，RTSP，NTP，IGMP，QoS，IPv6，UDP；用户管理：最多32个用户，可分3级用户权限管理：管理员，操作员，普通用户；浏览器：使用插件预览：IE10，IE11 使用本地服务预览：Chrome 57.0+，Firefox 52.0+；
图像-图像设置：饱和度，亮度，对比度，锐度，AGC，白平衡通过客户端或者浏览器可调；日夜转换模式：白天，夜晚，自动，定时切换；图像增强：背光补偿，强光抑制，3D数字降噪；
接口-音频：1个内置麦克风；网络：1个RJ45 10 M/100 M自适应以太网口
摄像机-传感器类型：1/3" Progressive Scan CMOS；最低照度：彩色：0.005 Lux @（F1.2，AGC ON），0 Lux with IR；快门：1/3 s~1/100,000 s；慢快门：支持；P/N制：P制；日夜切换模式：ICR红外滤片式；宽动态：120 dB；
镜头-焦距&amp;视场角：2.8 mm，水平视场角：97°，垂直视场角：52.3°，对角视场角：114.3° 4 mm，水平视场角：78.8°，垂直视场角:40.5°，对角视场角：93.9° 6 mm，水平视场角：49.1°，垂直视场角：26.3°，对角视场角：57.2° 8 mm，水平视场角：37.5°，垂直视场角：20.7°，对角视场角：43.3° 12 mm，水平视场角：23.4°，垂直视场角：13.3°，对角视场角：26.88°；最大光圈数：F1.6；镜头尺寸接口：M12；光圈类型：固定光圈；
补光-补光灯类型：红外灯；补光距离：最远可达30 m；红外波长范围：850 nm；防补光过曝：支持；
认证-防护：IP66；
一般规范
联动方式：上传FTP，上传中心，邮件，抓图，录像（-F机型支持）
恢复出厂设置：
客户端或浏览器恢复 *-F型号支持RESET按键恢复；通用功能：心跳，镜像，密码保护，水印技术；启动和工作温湿度：-30 °C~60 °C，湿度小于95%（无凝结）；供电方式：DC：12 V ± 25%，支持防反接保护 PoE：IEEE802.3af，CLASS 3 *DWD型号不支持PoE；电流及功耗：DC：12 V，0.5 A，最大功耗：6 W PoE：IEEE 802.3af CLASS 3，最大功耗：7 W *DWD型号不支持PoE；电源接口类型：Ø5.5 mm圆口；产品执行标准(具体版本号以标签为准)：Q/BFW 006
</t>
  </si>
  <si>
    <t>红外半球摄像机</t>
  </si>
  <si>
    <t>产品尺寸：Ø127.3×96.8 mm；包装尺寸：150×150× 141 mm；设备重量：DWD型号：320g WD型号：340g；带包装重量：DWD型号：540g WD型号：560g；</t>
  </si>
  <si>
    <t>1、具有≥400万像素CMOS传感器，靶面尺寸≥1/3"。
2、支持H.264、H.265、MJPEG视频编码格式，且具有High Profile编码能力。
3、最低彩色照度≤0.005 Lux，水平调节角度支持0°~360°，垂直调节角度支持0°~75°，旋转角度支持0°~360°。
4、在≥2560x1440@25fps下，清晰度不小于1400TVL，最大亮度鉴别等级≥11级。
5、具有自动增益控制、逆光补偿功能，当环境色温在2800K-10000K范围内变化时，可自动调节白平衡。
6、具有断线自动重连、字符叠加、本机存储、WEB服务功能。
7、支持防补光过曝，支持红外灯补光，补光距离最远可达≥30m。
8、★具有移动侦测报警触发功能，能对画面物体的移动进行分析，并发出报警信息，具有报警信息触发现场视频录像功能，可支持报警触发前大于等于5s的视频预录及报警触发后不少于15s的视频录像。  
9、支持≥10项事件检测，≥1项异常检测，支持音频异常侦测，音频抖升侦测，音频抖降侦测。
10、★在客户端或IE浏览器下，具有彩色模式、黑白模式设置选项，并具有自动、定时转换设置选项，具有固定电子快门和自动电子快门≥两种模式，快门速度具有不少于1/50s至1/1000s之间≥五档可调。
11、具有≥1个内置麦克风，支持≥1路报警输入/输出，≥1路音频输入/输出。
12、具备较好的防护性能环境适应性，防护等级≥IP66。
13、工作温度范围-30℃-60℃，可在DC12V±25%范围内正常工作，支持POE供电。</t>
  </si>
  <si>
    <t>交换机</t>
  </si>
  <si>
    <t>16口POE</t>
  </si>
  <si>
    <t xml:space="preserve">1、提供≥16个千兆PoE电口，≥2个千兆光口。
2、交换容量≥36 Gbps。
3、包转发率≥26.78 Mpps。
4、支持IEEE 802.3at/af。
5、端口最大供电功率≥30 W。
6、整机最大供电功率≥125W。
7、支持6 KV防浪涌（PoE口）。
8、支持PoE输出功率管理。
9、无风扇设计。
10、安装方式：机架式。
</t>
  </si>
  <si>
    <t>硬盘录像机</t>
  </si>
  <si>
    <t>16路2盘位网络硬盘录像机</t>
  </si>
  <si>
    <t>1、≥2盘位嵌入式网络硬盘录像机，采用短机箱设计，搭载高性能ATX电源。
2、存储接口：≥2个SATA接口，总容量≥12TB。
3、视频接口：≥1×HDMI，≥1×VGA。
4、网络接口：≥2×RJ45 10/100/1000Mbps自适应以太网口。
5、报警接口：≥4路报警输入，≥1路报警输出。
6、输入带宽：≥160Mbps，输出带宽：≥160Mbps。
7、接入能力：≥16路H.264、H.265格式高清码流接入。
8、解码能力：最大支持≥12×1080P。
9、显示能力：最大支持≥4K+1080P异源输出</t>
  </si>
  <si>
    <t>硬盘</t>
  </si>
  <si>
    <t>6T机械硬盘</t>
  </si>
  <si>
    <t>6T监控专用硬盘</t>
  </si>
  <si>
    <t>32寸显示器</t>
  </si>
  <si>
    <t>边框宽度：16.7mm(上/左/右),20.5 mm(下)；产品尺寸：735.08(W)mm×433.46 (H)mm×80.19(D)mm（不含底座）735.08(W) mm×489.16(H)mm×207.95 (D)mm（含底座）；毛重：6.1 kg；安装孔距：100mm×100 mm(4-M6×10mm)；净重：4.55kg；</t>
  </si>
  <si>
    <t xml:space="preserve">1、≥32寸行业FHD塑胶监视器。
2、支持≥1920 × 1080高清显示。
3、采用 3-D 数字梳状滤波器，采用 3-D 降噪技术。
4、自动彩色，改善图像的对比度，细节，边缘等。
5、具有自动消除残影功能，保护液晶屏的长期使用。
6、支持软件展频技术可降低 EMI 辐射。
7、输入接口：≥VGA × 1，≥HDMI 1.4 × 1，≥Audio Input × 1 。
8、输出接口：≥Speaker(8Ω 5W) × 2 。
</t>
  </si>
  <si>
    <t>数据线</t>
  </si>
  <si>
    <t xml:space="preserve">10米
</t>
  </si>
  <si>
    <t>条</t>
  </si>
  <si>
    <t>超五类非屏蔽网线</t>
  </si>
  <si>
    <t xml:space="preserve">超五类非屏蔽网线
</t>
  </si>
  <si>
    <t>电源线</t>
  </si>
  <si>
    <t xml:space="preserve">RVV-3*1.5mm2
</t>
  </si>
  <si>
    <t xml:space="preserve">刚性阻燃管 </t>
  </si>
  <si>
    <t xml:space="preserve">PVC20
</t>
  </si>
  <si>
    <t xml:space="preserve">插排、插头、直通、扎带、电工胶、螺订、水晶头等
</t>
  </si>
  <si>
    <t>视频系统安装调试费</t>
  </si>
  <si>
    <t xml:space="preserve">外部设备安装、调试及使用培训；维保1年
</t>
  </si>
  <si>
    <t>图像质量（调色、对焦、角度）、网络连接，IP 地址配置，域名解析、网络连通性测试，网络流量监测等</t>
  </si>
  <si>
    <t>三</t>
  </si>
  <si>
    <t>会议室音响</t>
  </si>
  <si>
    <t>三.a</t>
  </si>
  <si>
    <t>305大会议室90平方</t>
  </si>
  <si>
    <t>8寸专业音箱</t>
  </si>
  <si>
    <t>D-8CX
■ 净重:8kg■ 尺寸(WxDxH):250×250 ×406mm</t>
  </si>
  <si>
    <t>只</t>
  </si>
  <si>
    <t>特点：
1、3寸高音，8寸低频单元，前导向设计。
2、高密度纤维板箱体，表面雨点漆面处理。
3、声音清晰纯净，人声饱满。
4、支持顶吊/横吊/后支撑/底支撑等多种安装方式。
技术参数：
1、高音单元：1×3＂(75mm) voice coil 
2、低音单元：1×8＂(200mm)/1.4＂voice coil
3、额定阻抗：8 ohm
4、额定功率：120W 
5、峰值功率：480W
6、频响范围：75HZ-16KHZ
7、指 向 性：90°×70°
8、灵 敏 度：95dB/M/W
9、最大声压：116dB
10、保 护 网：钢网
11、接线方式：线夹
12、净重:8kg
13、尺寸(WxDxH):250×250 ×406mm</t>
  </si>
  <si>
    <t>专业数字功放 2x400W</t>
  </si>
  <si>
    <t>D-2D400
■ 尺寸（LxWxH）：484x305x88mm■ 重量：8.00Kg</t>
  </si>
  <si>
    <t>功能特点:
1、标准机柜式设计（2U），人性化设计和考究的工艺展示高档气质。
2、采用CLASS-D类功率放大电路技术，采用全环路反馈网络，进一步降低功放的失真度。在高功率输出时提供平稳和灵活操控，同时保持出色的音质完整性。
3、双PFC开关模式电源技术，提高功放的性能，降低电源电流消耗。支持宽电压运行范围 (AC90V-AC265V)，满足全球供电需求，实现节能环保。
4、支持开机软启动功能，防止开机时向电网吸收大电流，减少对其他电器设备的干扰。
5、智能系统根据温度变化自动控制散热设计，风机噪音小，散热效率高。
6、内置智能压限系统，可控制功率模块和扬声器系统在安全范围内工作。
7、功放有三档输入灵敏度选择（0.775V/1V/32dB），轻松接纳宽幅度范围信号源输入。 
8、提供多种工作模式选择，包括立体声、桥接、并行，同时支持定压定阻输出，包括16欧、8欧、4欧、2欧和100V，以适应不同场合的需求。
9、具备充沛的储备功率，每个通道都能在2Ω低阻抗下稳定工作，高保真音质完美还原
10、采用进口材料的高链波、低阻抗、长寿命滤波电容，性能更出众。    
11、完善可靠的安全保护措施和工作状态指示（软启动、直流、短路、过热、过载、限幅多重智能检测保护系统），让用户放心使用。
技术参数：
1、输出功率（1KHz,THD&lt;1%，所有通道驱动）
2、立体声/并联8Ωx2：400Wx2
3、立体声/并联4Ωx2：780Wx2
4、立体声/并联2Ωx2：1350Wx2
5、桥接8Ωx1：1560Wx1
6、桥接4Ωx1：2700Wx1
其它参数：
1、连接座：输入连接座：XLR公、母；输出连接座：SPEAKON接口
2、频率响应（1W 8ohms）：20Hz-20KHz，±0.5dB
3、灵敏度（8ohms 1KHz）：0.775V/1V/32dB
4、输入阻抗（平衡/不平衡）：20KΩ/10KΩ
5、信噪比（A计权,额定功率8ohms）：≥105dB
6、阻尼系数（1KHz&amp;8ohms）：≥900
7、互调失真（20Hz 20KHz,半功率）：≤0.02%
8、总谐波失真（20Hz 20KHz;半功率）：≤0.06%
9、相位响应（1W8&amp;8ohms,20Hz 20KHz）：≤±1.5°
10、转换速率：≥60V/μs
11、电路类型：CLASS-D类
12、保护方式：软启动保护、直流保护、短路保护、过热保护、过载保护、限幅保护。
13、指示灯：电源、温度保护、超高频保护、削顶失真、短路保护等。
14、冷却方式：全智能系统随温度变化自动调节
15、供电：185~265V；50Hz-60Hz
16、尺寸（LxWxH）：484x305x88mm
17、重量：8.00Kg</t>
  </si>
  <si>
    <t>电源时序器 8路</t>
  </si>
  <si>
    <t xml:space="preserve">D-8708
■ 机身尺寸（长X宽X高）:480 X 185 X 48mm </t>
  </si>
  <si>
    <t xml:space="preserve">特点:
1、具备8路独立大功率受控电源输出，单路最大电流可达13A
2、前面板具备两路常开直通电源输出接口，方便给常用电源设备供电
3、设备带USB接口，最大输出5V/ 500MA, 可接DJ灯
4、前面板装备数码管显示电压表，实时精准显示当前电压状态，可直观的看到设备所处地点的工作电压
5、支持8路独立电源指示和8路独立电源开关控制，提供用户最大的使用灵活性
6、支持顺开逆关功能
7、每路开关间隔时间/定时时间:1秒
8、PASS键可全通道同时打开，一键紧急开关
9、支持多台叠机级联
10、按键式轻触开关
技术参数:
1、面板颜色:铁灰色
2、供电规格:内置开关电源，适用全球电压AC90-260V 50-60HZ
3、单路功率/总功率/输出电流: 2000W/ 6000W/ 30A 277VAC
4、主电缆线规格: 3*4平方电缆，总长度为1米
5、电路板规格:双面纤维板，主电源走线二次加厚加粗处理
6、输出电源插座规格:阻燃ABS材料，最大可承受30A电流磷铜材质，标准万用插座
7、机身尺寸（长X宽X高）:480 X 185 X 48mm 
</t>
  </si>
  <si>
    <t>数字音频矩阵 8进8出</t>
  </si>
  <si>
    <t>D-8108S
■ 体积：482x44.5x265mm■ 净重：2.8kg</t>
  </si>
  <si>
    <t>产品特点：
1、面板上有LCD显示屏，可以显示网络IP地址和设备主音量
2、面板上带四颗信号指示灯，能实时显示输入、输出、幻像供电、LINK信号指示灯，面板上没有任何按钮，可以防止误操作。
3、8路独立模拟音频平衡输入，8路独立模拟音频平衡输出，支持各类麦克风信号输入和音乐信号输入          
4、带AEC自适应声学回声消除功能，7级调节，适用于各种大小场合的互动录播远程会议、教学应用场合，还原更清晰的语音交流
5、带ANC自适应主动噪声消除功能，5级强度调节，满足不同场景的本地录播需求，提高录音和扩音的信噪比，录制更清晰的语音信号
6、每路麦克风输入带10级灵敏度调节0-35dB增益，可以匹配不同灵敏度的各类麦克风
7、内置白噪声、粉红噪声、正弦波三种不同测试信号音源，可以作为各类系统检测音源
8、每路输入带48V幻相电源开关，可以驱动各类电容麦克风单元
9、每路输入带主动反馈抑制功能，两档调节
10、带AUTOMIX共享增益型自动混音器，每通道独立调节，有10级优先档位，可调节斜率和响应时间，实现麦克风之间、麦克风和音乐信号，音乐信号之间的自动切换，开启后还可以降低噪声，提高信噪比，减少啸叫现象
11、内置强大的矩阵混音功能，全开放架构，自由设置，每路混音还可以独立调节混音量，匹配增益更方便，直观查看和调试信号路由情况
12、输入10段PEQ，输出10段PEQ可调，带高低架和全通滤波器，输入输出都带48阶高低通分频器，调试好的参数可以独立通道保存和复制到其他通道，方便可全方位调节音响系统    
13、带视像跟踪控制功能，RS232/485接口，支持摄像头控制PELCO-D/PELCO-P/VISCA等协议
14、标配USB（TYPE-B）口，支持免驱自动连接软件调试
15、支持外接触控面板线控控制
16、支持存档加锁，避免误操作或人为扰乱处理器参数，维持系统稳定；存档支持开机档设置，可设置自动保存所有即时调试的参数，也可设置唯一的开机状态参数，满足不同的系统维护需求。
17、支持GPIO接口
18、PC软件统一管理，可通过USB/RS232/RS485/TCPIP多个接口连接控制设备，TCP/IP控制口还可以实现局域网远程、多台设备控制，多台设备同步参数，联调参数等强大功能
19、支持中控指令，软件自带中控协议，可通过RS232/RS485/TCP/IP实现中控控制功能
技术参数：
1、输入阻抗：11.5KΩ
2、输出阻抗：150Ω
3、最大输入电平：12dBu/Line, -7dBu/Mic
4、最大输出电平：+18dBu
5、频响曲线：20Hz-20kHz(+-0.5dB)/Line
             20Hz-20kHz(+-1.5dB)/Mic
6、THD+N：-90dB(@12dBu,1kHz,A-wt)/Line
           -86dB(@-7dBu,1kHz,A-wt)/Mic
7、信噪比：105dB(@12dBu,1kHz,A-wt)/Line
           95dB(@-7dBu,1kHz,A-wt)/Mic  
8、电源：AC100V---240V 50/60 Hz
9、工作温度：-20℃-+80℃
10、体积：482x44.5x265mm
11、净重：2.8kg</t>
  </si>
  <si>
    <t>调音台 12路</t>
  </si>
  <si>
    <t>D-8012
■ 重量：3.75KG■ 尺寸：45.4*31.5*8.3CM</t>
  </si>
  <si>
    <t>能特点：
1、12路单声话筒输入
2、每输入分路设有48V独立开关
3、每输入分路高中低三段均衡可调
4、每输入分路设有独立静音按键
5、2路立体声输出，2路线路输出，1路AUX输出，1路监听输出
6、总输出七段图示均衡可调
7、内置效果器，99种DSP数字混响效果
8、多功能MP3播放器带蓝牙和录音功能
9、MP3带高低均衡可调
10、带电脑录音功能
11、60mm行程推子
技术参数：
1、信噪比：&gt;93dB
2、总谐波失真：0.03%
3、频率响应：20HZ-20kHZ(+3dB)
4、辅助发送输出电平：0dBu
5、最大输出电平：17dBu(1kw,THD=0.5%)
6、耳机输出最大输入水平：17dBu/150Q(+25dBm )
7、电源供电：100-240V 6A 250V
8、重量：3.75KG
9、尺寸：45.4*31.5*8.3CM</t>
  </si>
  <si>
    <t>二通道专业无线麦克风（手持式）</t>
  </si>
  <si>
    <t>D-7822S</t>
  </si>
  <si>
    <t>套</t>
  </si>
  <si>
    <t>产品特点：
1、使用UHF550-950MHz频段,避免干扰频率。
2、K采用2信道，采用BK单芯片集成电路。
3、采用独有的ID码导频技术，彻底解决同频、串频现象
4、手持麦克风采用优美的流线型外表,把握更舒适。
5、会议话筒采用超指向电容咪芯，拾音灵敏度高。
6、灵活的鹅颈式咪杆设计，可360°全方位调节。
7、高效的电池能耗设计,使话筒能够连续使用更长时间
8、选用优质零部件,精确合理的电路设计可靠性大大提高。
9、采用彩色TFT显示屏，可显示、调节菜单功能。
10、自动扫频，红外线对频。
11、理想使用距离100米。
接收机技术参数：
1、载波频段UHF550-950MHz可选
2、消耗功率：7W
3、信噪比：&gt;90dB
4、假像干扰比：&gt;100dB
5、邻道干扰比：&gt;80dB
6、接收灵敏度：&gt;7uV
7、频率响应：40Hz-20KHz±2dB
8、失真率：＜0.5%
9、动态范围：90dB
10、使用电源适配器电压：DC 12V-18 V
手持话筒技术参数：
1、载波频段UHF500-980MHz可选
2、频率切换：红外同步
3、发射功率：20mW(max)
4、调製方式：FM
5、调制度：30KHz
6、高次谐波：低于主波基准40dB以上
7、使用电源电压 ：2节1.5V AA电池
8、连续使用时间 ：&gt;5个小时</t>
  </si>
  <si>
    <t>四通道专业无线麦克风（鹅颈式）</t>
  </si>
  <si>
    <t>D-7824E</t>
  </si>
  <si>
    <t>产品特点：
1、使用UHF550-950MHz频段,避免干扰频率。
2、采用4信道，采用BK单芯片集成电路。
3、采用独有的ID码导频技术，彻底解决同频、串频现象
4、手持麦克风采用优美的流线型外表,把握更舒适。
5、会议话筒采用超指向电容咪芯，拾音灵敏度高。
6、灵活的鹅颈式咪杆设计，可360°全方位调节。
7、高效的电池能耗设计,使话筒能够连续使用更长时间
8、选用优质零部件,精确合理的电路设计可靠性大大提高。
9、采用彩色TFT显示屏，可显示、调节菜单功能。
10、自动扫频，红外线对频。
11、理想使用距离40~80米。
接收机技术参数：
1、载波频段UHF550-950MHz可选
2、消耗功率：7W
3、信噪比：&gt;90dB
4、假像干扰比：&gt;100dB
5、邻道干扰比：&gt;80dB
6、接收灵敏度：&gt;7uV
7、频率响应：40Hz-20KHz±2dB
8、失真率：＜0.5%
9、动态范围：90dB
10、使用电源适配器电压：DC 12V-18V
鹅颈会议话筒技术参数：
1、载波频段UHF500-980MHz可选
2、频率切换：红外同步
3、发射功率：20mW(max)
4、调製方式：FM
5、调制度：30KHz
6、高次谐波：低于主波基准40dB以上
7、使用电源电压 ：2节1.5V AA电池
8、连续使用时间 ：&gt;5个小时</t>
  </si>
  <si>
    <t>三.b</t>
  </si>
  <si>
    <t>303小会议室,38平方</t>
  </si>
  <si>
    <t>6.5寸专业音箱</t>
  </si>
  <si>
    <t>■净重:4.3kg；■尺寸(WxDxH):200×200 ×320mm</t>
  </si>
  <si>
    <t>产品特点
1、6.5寸两分频音箱。
2、25芯高音，6.5寸低频单元，前导向设计。
3、高密度纤维板箱体，表面雨点漆面处理。
4、声音清晰纯净，人声饱满。
5、支持顶吊/横吊/后支撑等多种安装方式。
技术参数：
1、高音单元：1×1＂(25mm)/1＂voice coil 
2、低音单元：1×6.5＂(165mm)/1.4＂voice coil 
3、额定阻抗：8 ohm
4、额定功率：80W 
5、峰值功率：320W
6、频响范围：90HZ-20KHZ
7、指 向 性：90°×60°
8、灵 敏 度：93dB/M/W
9、最大声压：112dB
10、保 护 网：钢网
11、接线方式：NL4*1+线夹*1
12、净重:4.3kg
13、尺寸(WxDxH):200×200 ×320mm</t>
  </si>
  <si>
    <t>合并式专业功放（三合一） 2x150W</t>
  </si>
  <si>
    <t xml:space="preserve">1、3个6.3前置麦克风输入口，出色模拟效果，可调整其大小、时间常数和深度。
2、后面板增加3个麦克风输入口 ，一个6.3口，2个卡农口，方便客户选择。
3、进口零件，SMT贴片生产工艺；
4、FBX反馈防啸叫功能，带有USB双解码读取，MP3播放器，带蓝牙，光纤同轴输入功能。
5、本机保护功能完善，保障长期工作稳定可靠
</t>
  </si>
  <si>
    <t>■机身尺寸（长X宽X高）:480 X 185 X 48mm</t>
  </si>
  <si>
    <t xml:space="preserve">产品特点：
1、具备8路独立大功率受控电源输出，单路最大电流可达13A
2、前面板具备两路常开直通电源输出接口，方便给常用电源设备供电
3、设备带USB接口，最大输出5V/ 500MA, 可接DJ灯
4、前面板装备数码管显示电压表，实时精准显示当前电压状态，可直观的看到设备所处地点的工作电压
5、支持8路独立电源指示和8路独立电源开关控制，提供用户最大的使用灵活性
6、支持顺开逆关功能
7、每路开关间隔时间/定时时间:1秒
8、PASS键可全通道同时打开，一键紧急开关
9、支持多台叠机级联
10、按键式轻触开关
技术参数：
1、面板颜色:铁灰色
2、供电规格:内置开关电源，适用全球电压AC90-260V 50-60HZ
3、单路功率/总功率/输出电流: 2000W/ 6000W/ 30A 277VAC
4、主电缆线规格: 3*4平方电缆，总长度为1米
5、电路板规格:双面纤维板，主电源走线二次加厚加粗处理
6、输出电源插座规格:阻燃ABS材料，最大可承受30A电流磷铜材质，标准万用插座
7、机身尺寸（长X宽X高）:480 X 185 X 48mm
</t>
  </si>
  <si>
    <t>三.c</t>
  </si>
  <si>
    <t>303、305辅材材料</t>
  </si>
  <si>
    <t>音箱壁挂架</t>
  </si>
  <si>
    <t xml:space="preserve">■尺寸：265 x 85 x 120mm(长x宽x高)；■净重(1只)：1.65 Kg 
</t>
  </si>
  <si>
    <t>个</t>
  </si>
  <si>
    <t xml:space="preserve">1、承 重:≤ 50 Kg
2、水平角度：-90°~+90°
3、垂直角度：0° ~ +25°
4、材 　　质：冷轧钢板、钢管
5、外 观：黑色
6、配 件 包：螺丝和工具 
7、适 用 范 围：壁挂音箱
8、尺 寸：265 x 85 x 120  mm(长x宽x高)
9、净重(1只)：1.65 Kg </t>
  </si>
  <si>
    <t>音频连接线</t>
  </si>
  <si>
    <t xml:space="preserve">音频连接线：莲花（RCA）-3.5（耳机插头）
</t>
  </si>
  <si>
    <t xml:space="preserve">音频连接线：6.35话筒插头-6.35话筒插头
</t>
  </si>
  <si>
    <t xml:space="preserve">音频连接线：卡侬头（母）-卡侬头（公）
</t>
  </si>
  <si>
    <t>豪华机柜1.0米</t>
  </si>
  <si>
    <t xml:space="preserve">尺寸（高*宽*深）：1000*600*600
材料:冷轧钢板；厚度:1.0-1.6MM；前门:5MM厚玻璃；后门:透气网门；
电源:配6位PDU风扇:配全铁加厚高功率风扇
</t>
  </si>
  <si>
    <t>音响线200芯</t>
  </si>
  <si>
    <t>米</t>
  </si>
  <si>
    <t>PVC管材</t>
  </si>
  <si>
    <t>20管</t>
  </si>
  <si>
    <t>安装调式费</t>
  </si>
  <si>
    <t xml:space="preserve">安装调式及施工辅材
</t>
  </si>
  <si>
    <t>四</t>
  </si>
  <si>
    <t>高清投景仪、LED显示屏</t>
  </si>
  <si>
    <t>LED显示屏（大门、大会议室、小会议室各一套）</t>
  </si>
  <si>
    <t>长5米*高0.36米（±80）</t>
  </si>
  <si>
    <t xml:space="preserve">Led广告显示屏走字屏电子屏p10单元板，显示红、绿、黄色，高亮灯珠，手机控制显示字体、更换内容。
含：安装调试。
</t>
  </si>
  <si>
    <t>灯泡
高清
投影机（小会议室）</t>
  </si>
  <si>
    <t xml:space="preserve">1、显示技术：LCD投影系统；显示面板：3×0.63”，显示比例：4:3。
2、光源类型:灯泡。
3、亮度：4600lm。
4、分辨率：1024×768。
5、对比度：25000:1。
6、投射比：1.48-1.78:1。
7、整机功率：340W。
8、整机重量：3.2kg。
9、镜头聚焦/变焦：手动。
10、灯泡使用寿命(H)：10000H(正常) /20000H(经济模式)。
11、噪音：经济模式：28dB、正常模式：32dB。
12、投影机端口：VGA ×1；HDMI×2；AudioIN×1；AudioOut×1；RS232C×1；USB(A)×1；USB（B)x1；Video×1；RJ45×1。
13、扬声器：1×16W。 
14、具有安全锁、控制面板锁定、Kenginston锁、密码保护功能。
15、防尘网：ESD静电防尘。 
16、梯形校正：V: ±30°（自动+手动）；H：±15°（手动）；曲面补正/转角。
17、自动设置：输入源搜索,自动电脑调整,自动梯形校正（垂直）。
18、影像模式：动态、标准、影院、黑板（绿）、配色板。
19、灯泡模式：正常，经济模式。
20、支持自动吊顶。
21、支持边缘融合功能。
22、支持无线投屏（选配）。
21、外形尺寸(W×H×D mm)：345×261×100。
整机保两年，灯泡保6个月
</t>
  </si>
  <si>
    <t>高清投影幕</t>
  </si>
  <si>
    <t>幅</t>
  </si>
  <si>
    <t xml:space="preserve">1.高清电动幕布，在显像方面以白塑幕面作为底层，使用高科技pvc面涂层画面更卓越。支持全天候银幕播放。
2.外壳用料：烤漆金属外壳
3.内置电机：同步静音电机/管状电机，可控制投影幕布收放的位置
4.投影尺寸/比例：100英寸；4:3
5.可视角度：160° 
6.增益倍数：1.0
7.投影效果：对投影效果有较高要求，忠实还原影像，色彩对比度光无缺失演绎
8.适应场所：商教场所，光线全黑和较暗的场所
9.投影显示尺寸约2033*1532,
10.配套电动遥控器
</t>
  </si>
  <si>
    <t>配件线材</t>
  </si>
  <si>
    <t>1米投影机吊加、20米HDMI线</t>
  </si>
  <si>
    <t>安装调试</t>
  </si>
  <si>
    <t>投影机、投影幕安装调试</t>
  </si>
  <si>
    <t>C</t>
  </si>
  <si>
    <t xml:space="preserve">合计
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</si>
</sst>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;\-0;;"/>
    <numFmt numFmtId="179" formatCode="0.00_ ;\-0.00;;"/>
    <numFmt numFmtId="180" formatCode="0_);[Red]\(0\)"/>
  </numFmts>
  <fonts count="31"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/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19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1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9" fillId="15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 applyNumberFormat="0" applyFill="0" applyBorder="0" applyProtection="0">
      <alignment horizontal="left"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Protection="0">
      <alignment horizontal="left" vertical="top"/>
    </xf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 vertical="center"/>
    </xf>
    <xf numFmtId="179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80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80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80" fontId="1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180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8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5 3 2 2 2 2 3" xfId="18"/>
    <cellStyle name="60% - 强调文字颜色 2" xfId="19" builtinId="36"/>
    <cellStyle name="标题 4" xfId="20" builtinId="19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 3 2 2 2 2 3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常规 4 3 2 2 2 2 2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_x0007_" xfId="56"/>
    <cellStyle name="40% - 强调文字颜色 6" xfId="57" builtinId="51"/>
    <cellStyle name="60% - 强调文字颜色 6" xfId="58" builtinId="52"/>
    <cellStyle name="Normal" xfId="59"/>
    <cellStyle name="常规 10 2 2 2" xfId="60"/>
    <cellStyle name="常规 2" xfId="61"/>
    <cellStyle name="常规 23" xfId="62"/>
    <cellStyle name="常规 3" xfId="63"/>
    <cellStyle name="常规 4" xfId="64"/>
    <cellStyle name="常规 4 3 2 2 2" xfId="65"/>
    <cellStyle name="常规 4 3 2 2 2 2" xfId="66"/>
    <cellStyle name="常规 4 3 2 2 2 3" xfId="67"/>
    <cellStyle name="常规 5" xfId="68"/>
    <cellStyle name="常规 5 3 2 2 2" xfId="69"/>
    <cellStyle name="常规 5 3 2 2 2 2" xfId="70"/>
    <cellStyle name="常规 7 3 3 2 3" xfId="71"/>
    <cellStyle name="常规 5 3 2 2 2 2 2" xfId="72"/>
    <cellStyle name="常规 5 3 2 2 2 3" xfId="73"/>
    <cellStyle name="常规 7 3 2 2 2 2" xfId="74"/>
    <cellStyle name="常规 5 6_南京质检 清单0621 2" xfId="75"/>
    <cellStyle name="常规 60" xfId="76"/>
    <cellStyle name="常规 7 3 2 2 2" xfId="77"/>
    <cellStyle name="常规 7 3 2 2 2 2 2" xfId="78"/>
    <cellStyle name="常规 7 3 2 2 2 2 3" xfId="79"/>
    <cellStyle name="常规 7 3 2 2 2 3" xfId="80"/>
    <cellStyle name="常规 7 3 3 2" xfId="81"/>
    <cellStyle name="常规 7 3 3 2 2" xfId="82"/>
    <cellStyle name="常规 7 3 3 2 2 2" xfId="83"/>
    <cellStyle name="常规 7 3 3 2 2 3" xfId="84"/>
    <cellStyle name="常规 70" xfId="85"/>
    <cellStyle name="常规 9" xfId="86"/>
  </cellStyles>
  <tableStyles count="0" defaultTableStyle="TableStyleMedium2" defaultPivotStyle="PivotStyleLight16"/>
  <colors>
    <mruColors>
      <color rgb="00FF0000"/>
      <color rgb="00FFFFFF"/>
      <color rgb="003E31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hb\home\huawei\&#26700;&#38754;\\\Bjsf1data01\Public\Documents%20and%20Settings\E000334.SMIC-BJ\My%20Documents\BJSC\Budget\Cash%20flow\BJSC%20Cash%20Flow%20Estimation%20(2003-2004)%205-28-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rall"/>
      <sheetName val="Summary"/>
      <sheetName val="BJ Total Fab + LQ"/>
      <sheetName val="BJ Fab Total"/>
      <sheetName val="Plan Reg. &amp; CSA"/>
      <sheetName val="CR &amp; MEP"/>
      <sheetName val="W-G-C"/>
      <sheetName val="Hookup"/>
      <sheetName val="BJ LQ Phase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view="pageBreakPreview" zoomScale="85" zoomScaleNormal="55" zoomScaleSheetLayoutView="85" workbookViewId="0">
      <selection activeCell="A1" sqref="A1:H1"/>
    </sheetView>
  </sheetViews>
  <sheetFormatPr defaultColWidth="9" defaultRowHeight="13.5"/>
  <cols>
    <col min="1" max="1" width="10.5916666666667" style="7" customWidth="1"/>
    <col min="2" max="2" width="17.9" style="7" customWidth="1"/>
    <col min="3" max="3" width="26.7" style="7" customWidth="1"/>
    <col min="4" max="4" width="7" style="7" customWidth="1"/>
    <col min="5" max="5" width="9" style="7"/>
    <col min="6" max="6" width="10.4" style="7"/>
    <col min="7" max="7" width="13.2" style="7" customWidth="1"/>
    <col min="8" max="8" width="65.9" style="8" customWidth="1"/>
    <col min="9" max="16384" width="9" style="7"/>
  </cols>
  <sheetData>
    <row r="1" ht="24" customHeight="1" spans="1:8">
      <c r="A1" s="9" t="s">
        <v>0</v>
      </c>
      <c r="B1" s="10"/>
      <c r="C1" s="10"/>
      <c r="D1" s="11"/>
      <c r="E1" s="12"/>
      <c r="F1" s="12"/>
      <c r="G1" s="12"/>
      <c r="H1" s="10"/>
    </row>
    <row r="2" ht="42" customHeight="1" spans="1:8">
      <c r="A2" s="13" t="s">
        <v>1</v>
      </c>
      <c r="B2" s="14"/>
      <c r="C2" s="14"/>
      <c r="D2" s="15"/>
      <c r="E2" s="16"/>
      <c r="F2" s="16"/>
      <c r="G2" s="16"/>
      <c r="H2" s="14"/>
    </row>
    <row r="3" ht="19.95" customHeight="1" spans="1:8">
      <c r="A3" s="17"/>
      <c r="B3" s="17"/>
      <c r="C3" s="17"/>
      <c r="D3" s="18"/>
      <c r="E3" s="19"/>
      <c r="F3" s="19"/>
      <c r="G3" s="19"/>
      <c r="H3" s="17" t="s">
        <v>2</v>
      </c>
    </row>
    <row r="4" ht="18" customHeight="1" spans="1:8">
      <c r="A4" s="20" t="s">
        <v>3</v>
      </c>
      <c r="B4" s="18" t="s">
        <v>4</v>
      </c>
      <c r="C4" s="18" t="s">
        <v>5</v>
      </c>
      <c r="D4" s="21" t="s">
        <v>6</v>
      </c>
      <c r="E4" s="22" t="s">
        <v>7</v>
      </c>
      <c r="F4" s="22" t="s">
        <v>8</v>
      </c>
      <c r="G4" s="22" t="s">
        <v>9</v>
      </c>
      <c r="H4" s="18" t="s">
        <v>10</v>
      </c>
    </row>
    <row r="5" s="1" customFormat="1" ht="18" customHeight="1" spans="1:8">
      <c r="A5" s="23" t="s">
        <v>11</v>
      </c>
      <c r="B5" s="24" t="s">
        <v>12</v>
      </c>
      <c r="C5" s="25"/>
      <c r="D5" s="26"/>
      <c r="E5" s="19"/>
      <c r="F5" s="19"/>
      <c r="G5" s="27"/>
      <c r="H5" s="28"/>
    </row>
    <row r="6" ht="34.95" customHeight="1" outlineLevel="1" spans="1:8">
      <c r="A6" s="20">
        <v>1</v>
      </c>
      <c r="B6" s="29" t="s">
        <v>13</v>
      </c>
      <c r="C6" s="29" t="s">
        <v>14</v>
      </c>
      <c r="D6" s="30" t="s">
        <v>15</v>
      </c>
      <c r="E6" s="31">
        <v>76</v>
      </c>
      <c r="F6" s="32">
        <v>26</v>
      </c>
      <c r="G6" s="33">
        <f t="shared" ref="G6:G17" si="0">E6*F6</f>
        <v>1976</v>
      </c>
      <c r="H6" s="29" t="s">
        <v>16</v>
      </c>
    </row>
    <row r="7" ht="34.95" customHeight="1" outlineLevel="1" spans="1:8">
      <c r="A7" s="20">
        <v>2</v>
      </c>
      <c r="B7" s="29" t="s">
        <v>17</v>
      </c>
      <c r="C7" s="29" t="s">
        <v>17</v>
      </c>
      <c r="D7" s="30" t="s">
        <v>15</v>
      </c>
      <c r="E7" s="31">
        <v>5</v>
      </c>
      <c r="F7" s="32">
        <v>310</v>
      </c>
      <c r="G7" s="33">
        <f t="shared" si="0"/>
        <v>1550</v>
      </c>
      <c r="H7" s="34"/>
    </row>
    <row r="8" ht="49.95" customHeight="1" outlineLevel="1" spans="1:8">
      <c r="A8" s="20">
        <v>3</v>
      </c>
      <c r="B8" s="29" t="s">
        <v>18</v>
      </c>
      <c r="C8" s="29" t="s">
        <v>19</v>
      </c>
      <c r="D8" s="30" t="s">
        <v>15</v>
      </c>
      <c r="E8" s="31">
        <v>5</v>
      </c>
      <c r="F8" s="32">
        <v>1060</v>
      </c>
      <c r="G8" s="33">
        <f t="shared" si="0"/>
        <v>5300</v>
      </c>
      <c r="H8" s="28" t="s">
        <v>20</v>
      </c>
    </row>
    <row r="9" ht="34.95" customHeight="1" outlineLevel="1" spans="1:8">
      <c r="A9" s="20">
        <v>4</v>
      </c>
      <c r="B9" s="29" t="s">
        <v>21</v>
      </c>
      <c r="C9" s="29" t="s">
        <v>22</v>
      </c>
      <c r="D9" s="30" t="s">
        <v>15</v>
      </c>
      <c r="E9" s="31">
        <v>5</v>
      </c>
      <c r="F9" s="32">
        <v>215</v>
      </c>
      <c r="G9" s="33">
        <f t="shared" si="0"/>
        <v>1075</v>
      </c>
      <c r="H9" s="34"/>
    </row>
    <row r="10" ht="54" customHeight="1" outlineLevel="1" spans="1:8">
      <c r="A10" s="20">
        <v>5</v>
      </c>
      <c r="B10" s="29" t="s">
        <v>18</v>
      </c>
      <c r="C10" s="29" t="s">
        <v>23</v>
      </c>
      <c r="D10" s="30" t="s">
        <v>15</v>
      </c>
      <c r="E10" s="31">
        <v>1</v>
      </c>
      <c r="F10" s="32">
        <v>2380</v>
      </c>
      <c r="G10" s="33">
        <f t="shared" si="0"/>
        <v>2380</v>
      </c>
      <c r="H10" s="28" t="s">
        <v>24</v>
      </c>
    </row>
    <row r="11" ht="34.95" customHeight="1" outlineLevel="1" spans="1:8">
      <c r="A11" s="20">
        <v>6</v>
      </c>
      <c r="B11" s="29" t="s">
        <v>21</v>
      </c>
      <c r="C11" s="29" t="s">
        <v>25</v>
      </c>
      <c r="D11" s="30" t="s">
        <v>15</v>
      </c>
      <c r="E11" s="31">
        <v>1</v>
      </c>
      <c r="F11" s="32">
        <v>2400</v>
      </c>
      <c r="G11" s="33">
        <f t="shared" si="0"/>
        <v>2400</v>
      </c>
      <c r="H11" s="34"/>
    </row>
    <row r="12" ht="34.95" customHeight="1" outlineLevel="1" spans="1:8">
      <c r="A12" s="20">
        <v>7</v>
      </c>
      <c r="B12" s="29" t="s">
        <v>26</v>
      </c>
      <c r="C12" s="29" t="s">
        <v>26</v>
      </c>
      <c r="D12" s="30" t="s">
        <v>27</v>
      </c>
      <c r="E12" s="31">
        <v>10</v>
      </c>
      <c r="F12" s="32">
        <v>70</v>
      </c>
      <c r="G12" s="33">
        <f t="shared" si="0"/>
        <v>700</v>
      </c>
      <c r="H12" s="34"/>
    </row>
    <row r="13" ht="34.95" customHeight="1" outlineLevel="1" spans="1:8">
      <c r="A13" s="20">
        <v>8</v>
      </c>
      <c r="B13" s="29" t="s">
        <v>28</v>
      </c>
      <c r="C13" s="29" t="s">
        <v>28</v>
      </c>
      <c r="D13" s="30" t="s">
        <v>29</v>
      </c>
      <c r="E13" s="31">
        <v>2500</v>
      </c>
      <c r="F13" s="32">
        <v>3.1</v>
      </c>
      <c r="G13" s="33">
        <f t="shared" si="0"/>
        <v>7750</v>
      </c>
      <c r="H13" s="34"/>
    </row>
    <row r="14" ht="34.95" customHeight="1" outlineLevel="1" spans="1:8">
      <c r="A14" s="20">
        <v>9</v>
      </c>
      <c r="B14" s="29" t="s">
        <v>30</v>
      </c>
      <c r="C14" s="29" t="s">
        <v>31</v>
      </c>
      <c r="D14" s="30" t="s">
        <v>29</v>
      </c>
      <c r="E14" s="31">
        <v>100</v>
      </c>
      <c r="F14" s="32">
        <v>15</v>
      </c>
      <c r="G14" s="33">
        <f t="shared" si="0"/>
        <v>1500</v>
      </c>
      <c r="H14" s="34"/>
    </row>
    <row r="15" ht="34.95" customHeight="1" outlineLevel="1" spans="1:8">
      <c r="A15" s="20">
        <v>10</v>
      </c>
      <c r="B15" s="29" t="s">
        <v>32</v>
      </c>
      <c r="C15" s="29" t="s">
        <v>33</v>
      </c>
      <c r="D15" s="30" t="s">
        <v>29</v>
      </c>
      <c r="E15" s="31">
        <v>850</v>
      </c>
      <c r="F15" s="32">
        <v>2</v>
      </c>
      <c r="G15" s="33">
        <f t="shared" si="0"/>
        <v>1700</v>
      </c>
      <c r="H15" s="34"/>
    </row>
    <row r="16" ht="34.95" customHeight="1" outlineLevel="1" spans="1:8">
      <c r="A16" s="20">
        <v>11</v>
      </c>
      <c r="B16" s="29" t="s">
        <v>34</v>
      </c>
      <c r="C16" s="29" t="s">
        <v>35</v>
      </c>
      <c r="D16" s="30" t="s">
        <v>36</v>
      </c>
      <c r="E16" s="31">
        <v>1</v>
      </c>
      <c r="F16" s="32">
        <v>450</v>
      </c>
      <c r="G16" s="33">
        <f t="shared" si="0"/>
        <v>450</v>
      </c>
      <c r="H16" s="34"/>
    </row>
    <row r="17" ht="34.95" customHeight="1" outlineLevel="1" spans="1:8">
      <c r="A17" s="20">
        <v>12</v>
      </c>
      <c r="B17" s="29" t="s">
        <v>37</v>
      </c>
      <c r="C17" s="29" t="s">
        <v>38</v>
      </c>
      <c r="D17" s="30" t="s">
        <v>39</v>
      </c>
      <c r="E17" s="31">
        <v>1</v>
      </c>
      <c r="F17" s="32">
        <v>9000</v>
      </c>
      <c r="G17" s="33">
        <f t="shared" si="0"/>
        <v>9000</v>
      </c>
      <c r="H17" s="35" t="s">
        <v>40</v>
      </c>
    </row>
    <row r="18" s="2" customFormat="1" ht="34.95" customHeight="1" outlineLevel="1" spans="1:8">
      <c r="A18" s="36"/>
      <c r="B18" s="37" t="s">
        <v>41</v>
      </c>
      <c r="C18" s="38"/>
      <c r="D18" s="39"/>
      <c r="E18" s="40"/>
      <c r="F18" s="41"/>
      <c r="G18" s="42">
        <f>SUM(G6:G17)</f>
        <v>35781</v>
      </c>
      <c r="H18" s="43"/>
    </row>
    <row r="19" s="1" customFormat="1" ht="28.95" customHeight="1" spans="1:8">
      <c r="A19" s="23" t="s">
        <v>42</v>
      </c>
      <c r="B19" s="24" t="s">
        <v>43</v>
      </c>
      <c r="C19" s="25"/>
      <c r="D19" s="26"/>
      <c r="E19" s="19"/>
      <c r="F19" s="32"/>
      <c r="G19" s="27"/>
      <c r="H19" s="28"/>
    </row>
    <row r="20" ht="409.5" outlineLevel="1" spans="1:8">
      <c r="A20" s="30">
        <v>1</v>
      </c>
      <c r="B20" s="29" t="s">
        <v>44</v>
      </c>
      <c r="C20" s="17" t="s">
        <v>45</v>
      </c>
      <c r="D20" s="30" t="s">
        <v>15</v>
      </c>
      <c r="E20" s="31">
        <v>4</v>
      </c>
      <c r="F20" s="32">
        <v>725</v>
      </c>
      <c r="G20" s="33">
        <f t="shared" ref="G20:G31" si="1">E20*F20</f>
        <v>2900</v>
      </c>
      <c r="H20" s="28" t="s">
        <v>46</v>
      </c>
    </row>
    <row r="21" ht="318" customHeight="1" outlineLevel="1" spans="1:8">
      <c r="A21" s="30">
        <v>2</v>
      </c>
      <c r="B21" s="29" t="s">
        <v>47</v>
      </c>
      <c r="C21" s="29" t="s">
        <v>48</v>
      </c>
      <c r="D21" s="30" t="s">
        <v>15</v>
      </c>
      <c r="E21" s="31">
        <v>41</v>
      </c>
      <c r="F21" s="32">
        <v>765</v>
      </c>
      <c r="G21" s="33">
        <f t="shared" si="1"/>
        <v>31365</v>
      </c>
      <c r="H21" s="28" t="s">
        <v>49</v>
      </c>
    </row>
    <row r="22" ht="148.5" outlineLevel="1" spans="1:8">
      <c r="A22" s="30">
        <v>3</v>
      </c>
      <c r="B22" s="29" t="s">
        <v>50</v>
      </c>
      <c r="C22" s="29" t="s">
        <v>51</v>
      </c>
      <c r="D22" s="30" t="s">
        <v>15</v>
      </c>
      <c r="E22" s="31">
        <v>3</v>
      </c>
      <c r="F22" s="32">
        <v>1686</v>
      </c>
      <c r="G22" s="33">
        <f t="shared" si="1"/>
        <v>5058</v>
      </c>
      <c r="H22" s="28" t="s">
        <v>52</v>
      </c>
    </row>
    <row r="23" ht="129" customHeight="1" outlineLevel="1" spans="1:8">
      <c r="A23" s="30">
        <v>4</v>
      </c>
      <c r="B23" s="29" t="s">
        <v>53</v>
      </c>
      <c r="C23" s="29" t="s">
        <v>54</v>
      </c>
      <c r="D23" s="30" t="s">
        <v>15</v>
      </c>
      <c r="E23" s="31">
        <v>3</v>
      </c>
      <c r="F23" s="32">
        <v>1078</v>
      </c>
      <c r="G23" s="33">
        <f t="shared" si="1"/>
        <v>3234</v>
      </c>
      <c r="H23" s="34" t="s">
        <v>55</v>
      </c>
    </row>
    <row r="24" ht="24" customHeight="1" outlineLevel="1" spans="1:8">
      <c r="A24" s="30">
        <v>5</v>
      </c>
      <c r="B24" s="29" t="s">
        <v>56</v>
      </c>
      <c r="C24" s="29" t="s">
        <v>57</v>
      </c>
      <c r="D24" s="30" t="s">
        <v>27</v>
      </c>
      <c r="E24" s="31">
        <v>6</v>
      </c>
      <c r="F24" s="32">
        <v>1035</v>
      </c>
      <c r="G24" s="33">
        <f t="shared" si="1"/>
        <v>6210</v>
      </c>
      <c r="H24" s="34" t="s">
        <v>58</v>
      </c>
    </row>
    <row r="25" ht="127.95" customHeight="1" outlineLevel="1" spans="1:8">
      <c r="A25" s="30">
        <v>6</v>
      </c>
      <c r="B25" s="29" t="s">
        <v>59</v>
      </c>
      <c r="C25" s="29" t="s">
        <v>60</v>
      </c>
      <c r="D25" s="30" t="s">
        <v>15</v>
      </c>
      <c r="E25" s="31">
        <v>3</v>
      </c>
      <c r="F25" s="32">
        <v>1160</v>
      </c>
      <c r="G25" s="33">
        <f t="shared" si="1"/>
        <v>3480</v>
      </c>
      <c r="H25" s="44" t="s">
        <v>61</v>
      </c>
    </row>
    <row r="26" ht="27" outlineLevel="1" spans="1:8">
      <c r="A26" s="30">
        <v>7</v>
      </c>
      <c r="B26" s="29" t="s">
        <v>62</v>
      </c>
      <c r="C26" s="29" t="s">
        <v>63</v>
      </c>
      <c r="D26" s="30" t="s">
        <v>64</v>
      </c>
      <c r="E26" s="31">
        <v>3</v>
      </c>
      <c r="F26" s="32">
        <v>80</v>
      </c>
      <c r="G26" s="33">
        <f t="shared" si="1"/>
        <v>240</v>
      </c>
      <c r="H26" s="34"/>
    </row>
    <row r="27" ht="27" outlineLevel="1" spans="1:8">
      <c r="A27" s="30">
        <v>8</v>
      </c>
      <c r="B27" s="29" t="s">
        <v>65</v>
      </c>
      <c r="C27" s="29" t="s">
        <v>66</v>
      </c>
      <c r="D27" s="30" t="s">
        <v>29</v>
      </c>
      <c r="E27" s="31">
        <v>2560</v>
      </c>
      <c r="F27" s="32">
        <v>1.8</v>
      </c>
      <c r="G27" s="33">
        <f t="shared" si="1"/>
        <v>4608</v>
      </c>
      <c r="H27" s="34"/>
    </row>
    <row r="28" ht="27" outlineLevel="1" spans="1:8">
      <c r="A28" s="30">
        <v>9</v>
      </c>
      <c r="B28" s="29" t="s">
        <v>67</v>
      </c>
      <c r="C28" s="29" t="s">
        <v>68</v>
      </c>
      <c r="D28" s="30" t="s">
        <v>29</v>
      </c>
      <c r="E28" s="31">
        <v>200</v>
      </c>
      <c r="F28" s="32">
        <v>4.2</v>
      </c>
      <c r="G28" s="33">
        <f t="shared" si="1"/>
        <v>840</v>
      </c>
      <c r="H28" s="34"/>
    </row>
    <row r="29" ht="27" outlineLevel="1" spans="1:8">
      <c r="A29" s="30">
        <v>10</v>
      </c>
      <c r="B29" s="29" t="s">
        <v>69</v>
      </c>
      <c r="C29" s="29" t="s">
        <v>70</v>
      </c>
      <c r="D29" s="30" t="s">
        <v>29</v>
      </c>
      <c r="E29" s="31">
        <v>1100</v>
      </c>
      <c r="F29" s="32">
        <v>1.6</v>
      </c>
      <c r="G29" s="33">
        <f t="shared" si="1"/>
        <v>1760</v>
      </c>
      <c r="H29" s="34"/>
    </row>
    <row r="30" ht="40.5" outlineLevel="1" spans="1:8">
      <c r="A30" s="30">
        <v>11</v>
      </c>
      <c r="B30" s="29" t="s">
        <v>34</v>
      </c>
      <c r="C30" s="29" t="s">
        <v>71</v>
      </c>
      <c r="D30" s="30" t="s">
        <v>36</v>
      </c>
      <c r="E30" s="31">
        <v>1</v>
      </c>
      <c r="F30" s="32">
        <v>800</v>
      </c>
      <c r="G30" s="33">
        <f t="shared" si="1"/>
        <v>800</v>
      </c>
      <c r="H30" s="34"/>
    </row>
    <row r="31" ht="40.5" outlineLevel="1" spans="1:8">
      <c r="A31" s="45">
        <v>12</v>
      </c>
      <c r="B31" s="46" t="s">
        <v>72</v>
      </c>
      <c r="C31" s="46" t="s">
        <v>73</v>
      </c>
      <c r="D31" s="45" t="s">
        <v>39</v>
      </c>
      <c r="E31" s="47">
        <v>1</v>
      </c>
      <c r="F31" s="48">
        <v>12500</v>
      </c>
      <c r="G31" s="49">
        <f t="shared" si="1"/>
        <v>12500</v>
      </c>
      <c r="H31" s="50" t="s">
        <v>74</v>
      </c>
    </row>
    <row r="32" s="2" customFormat="1" ht="31.5" customHeight="1" outlineLevel="1" spans="1:8">
      <c r="A32" s="39"/>
      <c r="B32" s="51" t="s">
        <v>41</v>
      </c>
      <c r="C32" s="51"/>
      <c r="D32" s="39"/>
      <c r="E32" s="40"/>
      <c r="F32" s="41"/>
      <c r="G32" s="42">
        <f>SUM(G20:G31)</f>
        <v>72995</v>
      </c>
      <c r="H32" s="43"/>
    </row>
    <row r="33" s="1" customFormat="1" ht="25.2" customHeight="1" spans="1:8">
      <c r="A33" s="23" t="s">
        <v>75</v>
      </c>
      <c r="B33" s="52" t="s">
        <v>76</v>
      </c>
      <c r="C33" s="52"/>
      <c r="D33" s="26"/>
      <c r="E33" s="19"/>
      <c r="F33" s="32"/>
      <c r="G33" s="27"/>
      <c r="H33" s="28"/>
    </row>
    <row r="34" s="1" customFormat="1" ht="25.2" customHeight="1" outlineLevel="1" spans="1:8">
      <c r="A34" s="53" t="s">
        <v>77</v>
      </c>
      <c r="B34" s="24" t="s">
        <v>78</v>
      </c>
      <c r="C34" s="25"/>
      <c r="D34" s="54"/>
      <c r="E34" s="54"/>
      <c r="F34" s="32"/>
      <c r="G34" s="27"/>
      <c r="H34" s="28"/>
    </row>
    <row r="35" s="1" customFormat="1" ht="295.2" customHeight="1" outlineLevel="1" spans="1:8">
      <c r="A35" s="18">
        <v>1</v>
      </c>
      <c r="B35" s="17" t="s">
        <v>79</v>
      </c>
      <c r="C35" s="17" t="s">
        <v>80</v>
      </c>
      <c r="D35" s="18" t="s">
        <v>81</v>
      </c>
      <c r="E35" s="18">
        <v>4</v>
      </c>
      <c r="F35" s="32">
        <v>1160</v>
      </c>
      <c r="G35" s="33">
        <f t="shared" ref="G35:G41" si="2">E35*F35</f>
        <v>4640</v>
      </c>
      <c r="H35" s="28" t="s">
        <v>82</v>
      </c>
    </row>
    <row r="36" s="1" customFormat="1" ht="409.5" outlineLevel="1" spans="1:8">
      <c r="A36" s="18">
        <v>2</v>
      </c>
      <c r="B36" s="17" t="s">
        <v>83</v>
      </c>
      <c r="C36" s="17" t="s">
        <v>84</v>
      </c>
      <c r="D36" s="18" t="s">
        <v>15</v>
      </c>
      <c r="E36" s="18">
        <v>1</v>
      </c>
      <c r="F36" s="32">
        <v>3420</v>
      </c>
      <c r="G36" s="33">
        <f t="shared" si="2"/>
        <v>3420</v>
      </c>
      <c r="H36" s="28" t="s">
        <v>85</v>
      </c>
    </row>
    <row r="37" s="1" customFormat="1" ht="310.5" outlineLevel="1" spans="1:8">
      <c r="A37" s="18">
        <v>3</v>
      </c>
      <c r="B37" s="17" t="s">
        <v>86</v>
      </c>
      <c r="C37" s="17" t="s">
        <v>87</v>
      </c>
      <c r="D37" s="18" t="s">
        <v>15</v>
      </c>
      <c r="E37" s="18">
        <v>1</v>
      </c>
      <c r="F37" s="32">
        <v>1196</v>
      </c>
      <c r="G37" s="33">
        <f t="shared" si="2"/>
        <v>1196</v>
      </c>
      <c r="H37" s="55" t="s">
        <v>88</v>
      </c>
    </row>
    <row r="38" s="1" customFormat="1" ht="409.2" customHeight="1" outlineLevel="1" spans="1:8">
      <c r="A38" s="18">
        <v>4</v>
      </c>
      <c r="B38" s="17" t="s">
        <v>89</v>
      </c>
      <c r="C38" s="17" t="s">
        <v>90</v>
      </c>
      <c r="D38" s="18" t="s">
        <v>15</v>
      </c>
      <c r="E38" s="18">
        <v>1</v>
      </c>
      <c r="F38" s="32">
        <v>5742</v>
      </c>
      <c r="G38" s="33">
        <f t="shared" si="2"/>
        <v>5742</v>
      </c>
      <c r="H38" s="28" t="s">
        <v>91</v>
      </c>
    </row>
    <row r="39" s="1" customFormat="1" ht="310.5" outlineLevel="1" spans="1:8">
      <c r="A39" s="18">
        <v>5</v>
      </c>
      <c r="B39" s="17" t="s">
        <v>92</v>
      </c>
      <c r="C39" s="17" t="s">
        <v>93</v>
      </c>
      <c r="D39" s="18" t="s">
        <v>15</v>
      </c>
      <c r="E39" s="18">
        <v>1</v>
      </c>
      <c r="F39" s="32">
        <v>2040</v>
      </c>
      <c r="G39" s="33">
        <f t="shared" si="2"/>
        <v>2040</v>
      </c>
      <c r="H39" s="55" t="s">
        <v>94</v>
      </c>
    </row>
    <row r="40" s="1" customFormat="1" ht="408" customHeight="1" outlineLevel="1" spans="1:8">
      <c r="A40" s="18">
        <v>6</v>
      </c>
      <c r="B40" s="17" t="s">
        <v>95</v>
      </c>
      <c r="C40" s="17" t="s">
        <v>96</v>
      </c>
      <c r="D40" s="18" t="s">
        <v>97</v>
      </c>
      <c r="E40" s="18">
        <v>1</v>
      </c>
      <c r="F40" s="32">
        <v>2080</v>
      </c>
      <c r="G40" s="33">
        <f t="shared" si="2"/>
        <v>2080</v>
      </c>
      <c r="H40" s="55" t="s">
        <v>98</v>
      </c>
    </row>
    <row r="41" s="1" customFormat="1" ht="409.5" outlineLevel="1" spans="1:8">
      <c r="A41" s="18">
        <v>7</v>
      </c>
      <c r="B41" s="17" t="s">
        <v>99</v>
      </c>
      <c r="C41" s="17" t="s">
        <v>100</v>
      </c>
      <c r="D41" s="18" t="s">
        <v>97</v>
      </c>
      <c r="E41" s="18">
        <v>1</v>
      </c>
      <c r="F41" s="32">
        <v>3922</v>
      </c>
      <c r="G41" s="33">
        <f t="shared" si="2"/>
        <v>3922</v>
      </c>
      <c r="H41" s="17" t="s">
        <v>101</v>
      </c>
    </row>
    <row r="42" s="3" customFormat="1" ht="33" customHeight="1" outlineLevel="1" spans="1:8">
      <c r="A42" s="23"/>
      <c r="B42" s="52" t="s">
        <v>41</v>
      </c>
      <c r="C42" s="52"/>
      <c r="D42" s="23"/>
      <c r="E42" s="23"/>
      <c r="F42" s="41"/>
      <c r="G42" s="42">
        <f>SUM(G35:G41)</f>
        <v>23040</v>
      </c>
      <c r="H42" s="52"/>
    </row>
    <row r="43" s="1" customFormat="1" ht="34.2" customHeight="1" outlineLevel="1" spans="1:8">
      <c r="A43" s="53" t="s">
        <v>102</v>
      </c>
      <c r="B43" s="24" t="s">
        <v>103</v>
      </c>
      <c r="C43" s="25"/>
      <c r="D43" s="54"/>
      <c r="E43" s="54"/>
      <c r="F43" s="32"/>
      <c r="G43" s="27"/>
      <c r="H43" s="28"/>
    </row>
    <row r="44" s="1" customFormat="1" ht="283.5" outlineLevel="1" spans="1:8">
      <c r="A44" s="18">
        <v>1</v>
      </c>
      <c r="B44" s="17" t="s">
        <v>104</v>
      </c>
      <c r="C44" s="17" t="s">
        <v>105</v>
      </c>
      <c r="D44" s="18" t="s">
        <v>81</v>
      </c>
      <c r="E44" s="18">
        <v>2</v>
      </c>
      <c r="F44" s="32">
        <v>1260</v>
      </c>
      <c r="G44" s="33">
        <f t="shared" ref="G44:G47" si="3">E44*F44</f>
        <v>2520</v>
      </c>
      <c r="H44" s="28" t="s">
        <v>106</v>
      </c>
    </row>
    <row r="45" s="1" customFormat="1" ht="108" outlineLevel="1" spans="1:8">
      <c r="A45" s="18">
        <v>2</v>
      </c>
      <c r="B45" s="17" t="s">
        <v>107</v>
      </c>
      <c r="C45" s="56"/>
      <c r="D45" s="18" t="s">
        <v>15</v>
      </c>
      <c r="E45" s="18">
        <v>1</v>
      </c>
      <c r="F45" s="32">
        <v>2420</v>
      </c>
      <c r="G45" s="33">
        <f t="shared" si="3"/>
        <v>2420</v>
      </c>
      <c r="H45" s="28" t="s">
        <v>108</v>
      </c>
    </row>
    <row r="46" s="1" customFormat="1" ht="409.5" outlineLevel="1" spans="1:8">
      <c r="A46" s="18">
        <v>3</v>
      </c>
      <c r="B46" s="17" t="s">
        <v>99</v>
      </c>
      <c r="C46" s="56"/>
      <c r="D46" s="18" t="s">
        <v>97</v>
      </c>
      <c r="E46" s="18">
        <v>1</v>
      </c>
      <c r="F46" s="32">
        <v>4022</v>
      </c>
      <c r="G46" s="33">
        <f t="shared" si="3"/>
        <v>4022</v>
      </c>
      <c r="H46" s="55" t="s">
        <v>101</v>
      </c>
    </row>
    <row r="47" s="1" customFormat="1" ht="310.5" outlineLevel="1" spans="1:8">
      <c r="A47" s="18">
        <v>4</v>
      </c>
      <c r="B47" s="17" t="s">
        <v>86</v>
      </c>
      <c r="C47" s="17" t="s">
        <v>109</v>
      </c>
      <c r="D47" s="18" t="s">
        <v>15</v>
      </c>
      <c r="E47" s="18">
        <v>1</v>
      </c>
      <c r="F47" s="32">
        <v>1096</v>
      </c>
      <c r="G47" s="33">
        <f t="shared" si="3"/>
        <v>1096</v>
      </c>
      <c r="H47" s="55" t="s">
        <v>110</v>
      </c>
    </row>
    <row r="48" s="3" customFormat="1" ht="29.25" customHeight="1" outlineLevel="1" spans="1:16384">
      <c r="A48" s="23"/>
      <c r="B48" s="24" t="s">
        <v>41</v>
      </c>
      <c r="C48" s="25"/>
      <c r="D48" s="23"/>
      <c r="E48" s="23"/>
      <c r="F48" s="41"/>
      <c r="G48" s="42">
        <f>SUM(G44:G47)</f>
        <v>10058</v>
      </c>
      <c r="H48" s="57"/>
      <c r="XFD48" s="3">
        <f>SUM(A48:XFC48)</f>
        <v>10058</v>
      </c>
    </row>
    <row r="49" s="1" customFormat="1" ht="24" customHeight="1" outlineLevel="1" spans="1:8">
      <c r="A49" s="53" t="s">
        <v>111</v>
      </c>
      <c r="B49" s="24" t="s">
        <v>112</v>
      </c>
      <c r="C49" s="25"/>
      <c r="D49" s="54"/>
      <c r="E49" s="54"/>
      <c r="F49" s="32"/>
      <c r="G49" s="27"/>
      <c r="H49" s="28"/>
    </row>
    <row r="50" s="1" customFormat="1" ht="121.5" outlineLevel="1" spans="1:8">
      <c r="A50" s="18">
        <v>1</v>
      </c>
      <c r="B50" s="17" t="s">
        <v>113</v>
      </c>
      <c r="C50" s="17" t="s">
        <v>114</v>
      </c>
      <c r="D50" s="18" t="s">
        <v>115</v>
      </c>
      <c r="E50" s="18">
        <v>6</v>
      </c>
      <c r="F50" s="32">
        <v>152</v>
      </c>
      <c r="G50" s="33">
        <f t="shared" ref="G50:G57" si="4">E50*F50</f>
        <v>912</v>
      </c>
      <c r="H50" s="17" t="s">
        <v>116</v>
      </c>
    </row>
    <row r="51" s="1" customFormat="1" ht="27" outlineLevel="1" spans="1:8">
      <c r="A51" s="18">
        <v>2</v>
      </c>
      <c r="B51" s="17" t="s">
        <v>117</v>
      </c>
      <c r="C51" s="56"/>
      <c r="D51" s="18" t="s">
        <v>64</v>
      </c>
      <c r="E51" s="18">
        <v>2</v>
      </c>
      <c r="F51" s="32">
        <v>45</v>
      </c>
      <c r="G51" s="33">
        <f t="shared" si="4"/>
        <v>90</v>
      </c>
      <c r="H51" s="17" t="s">
        <v>118</v>
      </c>
    </row>
    <row r="52" s="1" customFormat="1" ht="27" outlineLevel="1" spans="1:8">
      <c r="A52" s="18">
        <v>3</v>
      </c>
      <c r="B52" s="17" t="s">
        <v>117</v>
      </c>
      <c r="C52" s="56"/>
      <c r="D52" s="18" t="s">
        <v>64</v>
      </c>
      <c r="E52" s="18">
        <v>1</v>
      </c>
      <c r="F52" s="32">
        <v>45</v>
      </c>
      <c r="G52" s="33">
        <f t="shared" si="4"/>
        <v>45</v>
      </c>
      <c r="H52" s="17" t="s">
        <v>119</v>
      </c>
    </row>
    <row r="53" s="1" customFormat="1" ht="27" outlineLevel="1" spans="1:8">
      <c r="A53" s="18">
        <v>4</v>
      </c>
      <c r="B53" s="17" t="s">
        <v>117</v>
      </c>
      <c r="C53" s="56"/>
      <c r="D53" s="18" t="s">
        <v>64</v>
      </c>
      <c r="E53" s="18">
        <v>10</v>
      </c>
      <c r="F53" s="32">
        <v>45</v>
      </c>
      <c r="G53" s="33">
        <f t="shared" si="4"/>
        <v>450</v>
      </c>
      <c r="H53" s="17" t="s">
        <v>120</v>
      </c>
    </row>
    <row r="54" s="1" customFormat="1" ht="54" outlineLevel="1" spans="1:8">
      <c r="A54" s="18">
        <v>5</v>
      </c>
      <c r="B54" s="58" t="s">
        <v>121</v>
      </c>
      <c r="C54" s="56"/>
      <c r="D54" s="20" t="s">
        <v>115</v>
      </c>
      <c r="E54" s="20">
        <v>2</v>
      </c>
      <c r="F54" s="32">
        <v>1160</v>
      </c>
      <c r="G54" s="33">
        <f t="shared" si="4"/>
        <v>2320</v>
      </c>
      <c r="H54" s="59" t="s">
        <v>122</v>
      </c>
    </row>
    <row r="55" s="1" customFormat="1" ht="22.2" customHeight="1" outlineLevel="1" spans="1:8">
      <c r="A55" s="18">
        <v>6</v>
      </c>
      <c r="B55" s="17" t="s">
        <v>123</v>
      </c>
      <c r="C55" s="56"/>
      <c r="D55" s="18" t="s">
        <v>124</v>
      </c>
      <c r="E55" s="18">
        <v>400</v>
      </c>
      <c r="F55" s="32">
        <v>8</v>
      </c>
      <c r="G55" s="33">
        <f t="shared" si="4"/>
        <v>3200</v>
      </c>
      <c r="H55" s="60"/>
    </row>
    <row r="56" s="1" customFormat="1" ht="24" customHeight="1" outlineLevel="1" spans="1:8">
      <c r="A56" s="18">
        <v>7</v>
      </c>
      <c r="B56" s="17" t="s">
        <v>125</v>
      </c>
      <c r="C56" s="28" t="s">
        <v>126</v>
      </c>
      <c r="D56" s="18" t="s">
        <v>124</v>
      </c>
      <c r="E56" s="18">
        <v>150</v>
      </c>
      <c r="F56" s="32">
        <v>1.8</v>
      </c>
      <c r="G56" s="33">
        <f t="shared" si="4"/>
        <v>270</v>
      </c>
      <c r="H56" s="60"/>
    </row>
    <row r="57" s="1" customFormat="1" ht="27" outlineLevel="1" spans="1:8">
      <c r="A57" s="18">
        <v>8</v>
      </c>
      <c r="B57" s="17" t="s">
        <v>127</v>
      </c>
      <c r="C57" s="56"/>
      <c r="D57" s="18" t="s">
        <v>36</v>
      </c>
      <c r="E57" s="18">
        <v>1</v>
      </c>
      <c r="F57" s="32">
        <v>2200</v>
      </c>
      <c r="G57" s="33">
        <f t="shared" si="4"/>
        <v>2200</v>
      </c>
      <c r="H57" s="60" t="s">
        <v>128</v>
      </c>
    </row>
    <row r="58" s="3" customFormat="1" ht="20.25" customHeight="1" outlineLevel="1" spans="1:8">
      <c r="A58" s="23"/>
      <c r="B58" s="24" t="s">
        <v>41</v>
      </c>
      <c r="C58" s="61"/>
      <c r="D58" s="23"/>
      <c r="E58" s="23"/>
      <c r="F58" s="41"/>
      <c r="G58" s="42">
        <f>SUM(G50:G57)</f>
        <v>9487</v>
      </c>
      <c r="H58" s="62"/>
    </row>
    <row r="59" s="1" customFormat="1" ht="18" customHeight="1" spans="1:8">
      <c r="A59" s="23" t="s">
        <v>129</v>
      </c>
      <c r="B59" s="24" t="s">
        <v>130</v>
      </c>
      <c r="C59" s="25"/>
      <c r="D59" s="26"/>
      <c r="E59" s="19"/>
      <c r="F59" s="19"/>
      <c r="G59" s="27"/>
      <c r="H59" s="28"/>
    </row>
    <row r="60" ht="61.2" customHeight="1" outlineLevel="1" spans="1:8">
      <c r="A60" s="20">
        <v>1</v>
      </c>
      <c r="B60" s="59" t="s">
        <v>131</v>
      </c>
      <c r="C60" s="17" t="s">
        <v>132</v>
      </c>
      <c r="D60" s="20" t="s">
        <v>97</v>
      </c>
      <c r="E60" s="20">
        <v>3</v>
      </c>
      <c r="F60" s="32">
        <v>2000</v>
      </c>
      <c r="G60" s="33">
        <f>E60*F60</f>
        <v>6000</v>
      </c>
      <c r="H60" s="29" t="s">
        <v>133</v>
      </c>
    </row>
    <row r="61" s="4" customFormat="1" ht="364.5" outlineLevel="1" spans="1:8">
      <c r="A61" s="63">
        <v>2</v>
      </c>
      <c r="B61" s="64" t="s">
        <v>134</v>
      </c>
      <c r="C61" s="65"/>
      <c r="D61" s="63">
        <v>1</v>
      </c>
      <c r="E61" s="63" t="s">
        <v>15</v>
      </c>
      <c r="F61" s="63">
        <v>6800</v>
      </c>
      <c r="G61" s="63">
        <f t="shared" ref="G61:G64" si="5">D61*F61</f>
        <v>6800</v>
      </c>
      <c r="H61" s="65" t="s">
        <v>135</v>
      </c>
    </row>
    <row r="62" s="4" customFormat="1" ht="175.5" outlineLevel="1" spans="1:8">
      <c r="A62" s="63">
        <v>3</v>
      </c>
      <c r="B62" s="64" t="s">
        <v>136</v>
      </c>
      <c r="C62" s="65"/>
      <c r="D62" s="63">
        <v>1</v>
      </c>
      <c r="E62" s="63" t="s">
        <v>137</v>
      </c>
      <c r="F62" s="63">
        <v>560</v>
      </c>
      <c r="G62" s="63">
        <f t="shared" si="5"/>
        <v>560</v>
      </c>
      <c r="H62" s="65" t="s">
        <v>138</v>
      </c>
    </row>
    <row r="63" s="4" customFormat="1" ht="25.95" customHeight="1" outlineLevel="1" spans="1:8">
      <c r="A63" s="63">
        <v>4</v>
      </c>
      <c r="B63" s="64" t="s">
        <v>139</v>
      </c>
      <c r="C63" s="64" t="s">
        <v>140</v>
      </c>
      <c r="D63" s="63">
        <v>1</v>
      </c>
      <c r="E63" s="63" t="s">
        <v>36</v>
      </c>
      <c r="F63" s="63">
        <v>600</v>
      </c>
      <c r="G63" s="63">
        <f t="shared" si="5"/>
        <v>600</v>
      </c>
      <c r="H63" s="63"/>
    </row>
    <row r="64" s="4" customFormat="1" ht="25.95" customHeight="1" outlineLevel="1" spans="1:8">
      <c r="A64" s="63">
        <v>5</v>
      </c>
      <c r="B64" s="64" t="s">
        <v>141</v>
      </c>
      <c r="C64" s="64" t="s">
        <v>142</v>
      </c>
      <c r="D64" s="63">
        <v>1</v>
      </c>
      <c r="E64" s="63" t="s">
        <v>36</v>
      </c>
      <c r="F64" s="63">
        <v>1200</v>
      </c>
      <c r="G64" s="63">
        <f t="shared" si="5"/>
        <v>1200</v>
      </c>
      <c r="H64" s="63"/>
    </row>
    <row r="65" s="5" customFormat="1" ht="25.95" customHeight="1" outlineLevel="1" spans="1:8">
      <c r="A65" s="66"/>
      <c r="B65" s="67" t="s">
        <v>41</v>
      </c>
      <c r="C65" s="67"/>
      <c r="D65" s="66"/>
      <c r="E65" s="66"/>
      <c r="F65" s="66"/>
      <c r="G65" s="68">
        <f>SUM(G60:G64)</f>
        <v>15160</v>
      </c>
      <c r="H65" s="66"/>
    </row>
    <row r="66" s="6" customFormat="1" ht="27" spans="1:8">
      <c r="A66" s="23" t="s">
        <v>143</v>
      </c>
      <c r="B66" s="54" t="s">
        <v>144</v>
      </c>
      <c r="C66" s="54"/>
      <c r="D66" s="69"/>
      <c r="E66" s="69"/>
      <c r="F66" s="69"/>
      <c r="G66" s="69">
        <f>G18+G32+G42+G48+G58+G65</f>
        <v>166521</v>
      </c>
      <c r="H66" s="70"/>
    </row>
  </sheetData>
  <mergeCells count="10">
    <mergeCell ref="A1:H1"/>
    <mergeCell ref="A2:H2"/>
    <mergeCell ref="A3:G3"/>
    <mergeCell ref="B5:C5"/>
    <mergeCell ref="B19:C19"/>
    <mergeCell ref="B33:C33"/>
    <mergeCell ref="B34:C34"/>
    <mergeCell ref="B43:C43"/>
    <mergeCell ref="B49:C49"/>
    <mergeCell ref="B59:C59"/>
  </mergeCells>
  <pageMargins left="0.75" right="0.75" top="1" bottom="1" header="0.5" footer="0.5"/>
  <pageSetup paperSize="9" scale="4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网络布设、监控设备及音响影像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1996-12-23T17:32:00Z</dcterms:created>
  <cp:lastPrinted>2022-08-28T23:24:00Z</cp:lastPrinted>
  <dcterms:modified xsi:type="dcterms:W3CDTF">2025-06-18T11:46:16Z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C04F1B3C14854959A5DB00B7FC0D6C4E_13</vt:lpwstr>
  </property>
  <property fmtid="{D5CDD505-2E9C-101B-9397-08002B2CF9AE}" pid="4" name="KSOReadingLayout">
    <vt:bool>true</vt:bool>
  </property>
</Properties>
</file>