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乐业县" sheetId="2" r:id="rId1"/>
  </sheets>
  <definedNames>
    <definedName name="_xlnm._FilterDatabase" localSheetId="0" hidden="1">乐业县!$A$4:$Y$17</definedName>
    <definedName name="_xlnm.Print_Titles" localSheetId="0">乐业县!$4:$4</definedName>
    <definedName name="_xlnm.Print_Area" localSheetId="0">乐业县!$A$1:$L$17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<sst xmlns="http://schemas.openxmlformats.org/spreadsheetml/2006/main" count="125" uniqueCount="87">
  <si>
    <t>附件</t>
  </si>
  <si>
    <t>百色市2025年粤桂东西部协作资金项目计划安排表（乐业县）</t>
  </si>
  <si>
    <t>填报单位：乐业县农业农村局                                                                                                                                                 日期：2025年5月6日</t>
  </si>
  <si>
    <t>序号</t>
  </si>
  <si>
    <t>市</t>
  </si>
  <si>
    <t>县（或市本级）</t>
  </si>
  <si>
    <t>项目实施地点</t>
  </si>
  <si>
    <t>项目名称</t>
  </si>
  <si>
    <t>建设内容</t>
  </si>
  <si>
    <t>项目效果（预期，含联农带农情况）</t>
  </si>
  <si>
    <t>项目总预算（万元）</t>
  </si>
  <si>
    <t>其中协作资金（万元）</t>
  </si>
  <si>
    <t>项目计划实施起止时间</t>
  </si>
  <si>
    <t>项目类型</t>
  </si>
  <si>
    <t>备注</t>
  </si>
  <si>
    <t>当年项目月度计划</t>
  </si>
  <si>
    <t>乐业县合计</t>
  </si>
  <si>
    <t>百色市</t>
  </si>
  <si>
    <t>乐业县</t>
  </si>
  <si>
    <t>同乐镇常仁村</t>
  </si>
  <si>
    <t>百色市乐业县同乐300MW/600MWh新型储能电站项目</t>
  </si>
  <si>
    <t>为进一步打造新能源产业集群，满足全县风光发电储能需求，计划新建300MW/600MWh新型储能电站，占地约80亩，通过合理的布局和连接，主要建设储能电池系统、功率转换系统（PCS）、电气系统、220kV升压站一座以及配套建设消防系统、照明系统、计算机监控系统等各一套。同时，配套建设相关的建筑物，包括储能设备厂房、主控楼、配电室等。乐业县平台公司代持股投入粤桂资金2361万元作为项目资本金，约占股19.68%。项目建成后由乐业县平台公司与广西通合联创数字能源科技有限公司成立合资公司运营。</t>
  </si>
  <si>
    <t>1.工程建设期增加当地就业率(工程建设可带动当地约30人就业，每人月收入约4000元)。
2.运营期内同等条件下优先招收本地大学生进行运维，寒暑假提供不少于3个本地大学生实习岗位，按时支付实习工资。
3.项目征用土地约80亩，为村集体带来收益。
4.项目建成后，由乐业县平台公司与广西通合联创数字能源科技有限公司成立合资公司运营。粤桂资金投入2361万元，约占股19.68%。
5.项目建成运营后，项目运营公司无论经营实现利润与否，每年按协作资金总投入（2361万元）不低于5%比例的投资收益分红（每年于9月30日前缴清，收益分红资金由县级统一调配）。</t>
  </si>
  <si>
    <t>2025.03
-2025.12</t>
  </si>
  <si>
    <t>产业发展</t>
  </si>
  <si>
    <t>县工信局</t>
  </si>
  <si>
    <t>新化镇</t>
  </si>
  <si>
    <t>乐业现代农业产业园项目</t>
  </si>
  <si>
    <t>一、项目背景：乐业现代农业产业园，按照国家乡村振兴战略规划、自治区十四五规划与产业升级要求，遵循一二三产业大融合和可持续发展理念，按照农业标准化、产业化、工业化、信息化、国际化的现代农业发展思路，吸纳国内外农业领域的高科技成果，规划为示范性、展示性、规模性于一体的“一心多园多服务”的产业格局。以提高农业基础设施水平、保障粮食等重要农产品供给、提高农产品的质量效益和竞争力、提高农村居民收入水平为目标。产业园建成后，主要进行香稻与蔬菜种苗繁育、种植示范、稻谷烘干、香米加工、蔬菜分选分级、智能包装、冷链仓储等，形成种苗繁育产业园、种植示范产业园、稻谷烘干与香米加工产业园、蔬菜冷链分选分级、智能包装等产业园（暂不不包括鲜切蔬菜、速冻蔬菜等加工项目）、冷链物流产业园、农业孵化区等产业。探索现代农业发展新模式，使乐业现代农业产业园成为自治区现代农业全产业链的展示平台。成为农业高效、农民增收、农村繁荣和城乡融合的典范，成为具有较强辐射带动与示范效应的国内知名农业产业园，引领全市农业产业转型升级。
二、建设内容：冷库改造、真空预冷、智能包装、大米烘干、大米加工、育秧设备、整地装备、插秧装备、育苗设备，投入706万元；其中粤桂资金投入506万元，用于真空预冷50万元，智能包装80万元，大米烘干60万元，大米加工160万元，育秧设备45万元，整地装备47万元，插秧装备36万元，育苗设备28万元等设施设备建设；200万元资金来源为企业投资，用于冷库改造等建设。</t>
  </si>
  <si>
    <t>1.项目在建设过程中通过吸纳脱贫劳动力务工就业，带动农户增加收入，预计就近就地就业90人左右。
2.项目建成后，带动全县1300亩耕地打造广西香米、高山蔬菜种植带。
3.项目建成后，粤桂资金投入部分所形成的固定资产归新化镇14个村集体经济联合社所有，由银河泰瑞科技集团负责经营管理，粤桂协作资金部分以每年按投资额分红5%(分红20年，每年于9月30日前缴清，收益分红资金由县级统一调配)，每年的盈利再分出10%作为额外分红，由县级统筹。20年投资收益期满后，再协商处置该笔协作资金投入所形成的固定资产。</t>
  </si>
  <si>
    <t>2025.02-2025.12</t>
  </si>
  <si>
    <t>新化镇人民政府</t>
  </si>
  <si>
    <t>乐业县新能源汽车充电桩项目</t>
  </si>
  <si>
    <t>为了提升对口协作地区新能源基础设施，在县城建设1座全液冷超快充充电场站。
建设内容：计划建设1套600-720充电堆，包含2个超充车位+10个快充车位，并修建车棚提升形象。其中新一代全液冷超充电堆54万元，光伏组件35.9万元，储能工程33万元，高压工程50.5万元，低压工程21.3万元，指引牌5.3万元，合计200万元。
拟选地址：乐业县乐业饭店，根据实际需要，在若干公共场所建设快慢充电桩设施。</t>
  </si>
  <si>
    <t>1.就业带动：项目实施过程中，吸纳周边群众务工，增加群众收入。
2.运营模式：项目建成后固定资产归村集体经济联合社所有，由县宏乐集团运营管理，并与村集体签订分红协议，充电桩产生的收益粤桂协作资金部分以第1年3%，第2年4%，第3年开始4.5%的比例为村集体进行分红。</t>
  </si>
  <si>
    <t>2025.01-2025.12</t>
  </si>
  <si>
    <t>县发改局</t>
  </si>
  <si>
    <t>同乐镇央林村火卖屯</t>
  </si>
  <si>
    <t>乐业县火卖生态村农文旅融合发展乡村振兴特色村建设项目</t>
  </si>
  <si>
    <t>一、建设内容：总投资100万元，入口管理设施、攀岩保护平台400㎡、飞拉达100米、溜索400米、洞内步道修缮50米、悬崖露营区200㎡及配套设施。
二、运营模式：自主运营。</t>
  </si>
  <si>
    <t>1.在项目建设、营业过程中通过吸纳脱贫劳动力务工就业人员10人以上，带动农户收入增加30万元以上。
2.带动乡村旅游观光体验、农户销售农产品、餐饮服务、住宿等收入、年带动总收入（脱贫户）20万元以上。
3.项目建成后移交村集体，村集体与第三方运营公司合作，粤桂协作资金部分以第1年3%，第2年4%，第3年开始4.5%的比例为村集体进行分红，每年增加村集体经济5万元。</t>
  </si>
  <si>
    <t>2025.03-2025.09</t>
  </si>
  <si>
    <t>乐业县文化体育广电和旅游局</t>
  </si>
  <si>
    <t>甘田镇达道村朗英屯</t>
  </si>
  <si>
    <t>甘田镇达道村朗英屯宜居宜业和美乡村振兴建设项目</t>
  </si>
  <si>
    <t>打造旅游及业态融合点，围绕龙文化，建设制龙体验中心、全村龙主题装置和植入内容，完善相应配套基础设施，建设公共卫生间。</t>
  </si>
  <si>
    <t>1.完善基础和旅游配套设施，增加村集体及群众收入。
2.解决就业困难问题，解决临时性就业。
3.改善群众生产生活条件，构建和谐美丽新乡村，传承传统文化，提升群众满意度及幸福感。</t>
  </si>
  <si>
    <t>乡村示范点</t>
  </si>
  <si>
    <t>甘田镇人民政府</t>
  </si>
  <si>
    <t>新乐社区上岗安置点、新化镇那伟村、逻西乡中停村</t>
  </si>
  <si>
    <t>乐业县人居环境整治项目</t>
  </si>
  <si>
    <t>1.同乐镇上岗安置点至那房屯排污整治项目，铺设排污管网2公里、污水检查井等污水设施；安置区内排污管道维修。（180万元）
2.新化镇那伟村利林屯、利妹屯、良上屯、那伟屯人居环境整治项目，新化镇那伟村利林屯、利妹屯、良上屯、那伟屯人居共有138户543人，其中脱贫户54户180人。计划实施屯内公共基础照明路灯建设；新建污水处理化粪池，完成屯内排污管网建设；实施屯内道路硬化建设。（210万元）
3.逻西乡中停村河边屯人居环境整治暨农田灌溉水渠建设项目，预计污水收集、处理设施设备35万元，建设拦水坝1座35万元，4公里水渠62万元，砼挡墙16万元，渡槽2万元，解决120亩农田灌溉难问题。（150万元）</t>
  </si>
  <si>
    <t>1.有效解决新乐社区上岗安置点排污难题，防止污水外排产生的污染环境卫生问题，进一步提升易安点的环境卫生和解决污水治理问题，提升群众的认可度和满意度。
2.推进农村人居环境整治，通过实施公共基础照明、道路硬化、农村污水和排污管网等公共基础设施建设，提升屯内基础设施建设水平，改善群众生产生活条件，构建和谐美丽新乡村，提升群众幸福感。同时项目建设过程中可吸纳当地群众或脱贫人口灵活务工，预计带动收入4万元，营造村民参与家乡治理的良好氛围。项目建成可使那伟村利林屯、利妹屯、良上屯共138户543人（其中脱贫户54户180人）受益。
3.建设过程中增加当地就业率，带动周边群众预计5人务工增加收入（就业人员月收入约3000元/月)；解决120亩农田灌溉难题，推动村民产业发展；项目建成后提升改善群众生产生活条件。</t>
  </si>
  <si>
    <t>基础设施</t>
  </si>
  <si>
    <t>同乐镇人民政府、新化镇人民政府、逻西乡人民政府</t>
  </si>
  <si>
    <t>甘田镇</t>
  </si>
  <si>
    <t>甘田镇四合村、达道村、夏福村供水安全保障项目</t>
  </si>
  <si>
    <t>甘田镇四合村、达道村、夏福村目前生活用水来自附近地下河，经由两座大型水柜直接供水，存在供水安全隐患。需要持续完善乡村基础设施，着力改善农村人居环境，拟计划以达坡寨水库为水源，新建三个村集中供水工程，主要包括取水设施和净水设施。投资总额850万，其中中广核援助资金650万用于建设净水设施，粤桂协作资金200万用于建设取水设施。项目建成移交乡镇运营管理。</t>
  </si>
  <si>
    <t>1.项目建成将直接保障四合村、达道村、夏福村三个村1535户5719人安全饮水问题，持续提升农村保供水能力。
2.为甘田镇文旅产业发展提供基础保障，提升旅游基础体验，促进文旅产业多元化发展。
3.净水厂建设，解决临时性就业问题。</t>
  </si>
  <si>
    <r>
      <rPr>
        <sz val="11"/>
        <rFont val="宋体"/>
        <charset val="134"/>
      </rPr>
      <t>乐业县教育、</t>
    </r>
    <r>
      <rPr>
        <sz val="11"/>
        <color rgb="FFFF0000"/>
        <rFont val="宋体"/>
        <charset val="134"/>
      </rPr>
      <t>医疗粤桂协作帮扶项目</t>
    </r>
  </si>
  <si>
    <r>
      <rPr>
        <sz val="11"/>
        <rFont val="宋体"/>
        <charset val="134"/>
      </rPr>
      <t>1.乐业县高级中学采购教学一体机项目，在乐业县高级中学高三教学楼和高二教学楼共36间教室，使用粤桂协作资金100万元，用于更换高三教学楼和高二教学楼每间教室一台教学一体机。
2.</t>
    </r>
    <r>
      <rPr>
        <sz val="11"/>
        <color rgb="FFFF0000"/>
        <rFont val="宋体"/>
        <charset val="134"/>
      </rPr>
      <t>乐业县医共体</t>
    </r>
    <r>
      <rPr>
        <sz val="11"/>
        <rFont val="宋体"/>
        <charset val="134"/>
      </rPr>
      <t>院前急救系统建设项目，项目计划总投资100万元，资金用于</t>
    </r>
    <r>
      <rPr>
        <sz val="11"/>
        <color rgb="FFFF0000"/>
        <rFont val="宋体"/>
        <charset val="134"/>
      </rPr>
      <t>乐业县医共体</t>
    </r>
    <r>
      <rPr>
        <sz val="11"/>
        <rFont val="宋体"/>
        <charset val="134"/>
      </rPr>
      <t>院前急救系统建设。主要建设内容：专用心电图机2台9.6万元、转运呼吸机1台18万元、转运心电监护仪3台12万元、除颤监护仪3台17.4万元、注射泵3台2.4万元、病人监护仪1台2.5万元、吸痰器4台0.44万元、自动洗胃机1台1.2万元、心脏彩超探头3.8万元、脊柱固定板1台1万元、心肺复苏训练模拟人3个1.66万元、AED除颤仪10台16万元、血气分析仪1台14万元，共计100万元。</t>
    </r>
  </si>
  <si>
    <t>1.通过在乐业县高级中学高三教学楼和高二教学楼更换教学一体机，淘汰原有的已过报废期、损坏的教学一体机，改变教师传统教学，提高教学质量，项目受益学校师生2100人。
2.通过院前急救系统建设，让医生第一时间掌握患者病情，可以为患者赢得充足的抢救时间，使患者在突发现场或急救车上就可以提前接受检查出诊，打破院前急救信息“孤岛”现象，“上车即入院”的愿景得以实现，为危急重症患者的抢救争取宝贵时间，促进院前急救和院内抢救无缝连接，救治能力得到进一步提升。</t>
  </si>
  <si>
    <r>
      <rPr>
        <sz val="11"/>
        <rFont val="宋体"/>
        <charset val="134"/>
      </rPr>
      <t>教育、医疗、</t>
    </r>
    <r>
      <rPr>
        <sz val="11"/>
        <color rgb="FFFF0000"/>
        <rFont val="宋体"/>
        <charset val="134"/>
      </rPr>
      <t>粤桂协作</t>
    </r>
  </si>
  <si>
    <t>县教育局、县卫健局</t>
  </si>
  <si>
    <t>乐业县粤桂劳务协作项目</t>
  </si>
  <si>
    <t>1.组织实施“点对点”专车输送活动，免费输送3000人以上，确保劳务协作务工规模，预算75万元。（实施单位：县人社局）
2.开发公益性岗位安置就业50人以上，预计投入106万元。（实施单位：县人社局）
3.组织开展粤桂就业服务,通过开展“春风行动”、金秋招聘月、企业用工服务等劳务协作专项服务不少于4场次，预算10万元；开展劳务协作深圳直聘项目，预算20万元；开展“政校企”学生就业培训指导，预算10万元。（实施单位：县人社局）
4.共建“一县一企”，吸纳劳动力50人以上；升级就业帮扶工厂2家，为稳岗就业赋能，对于积极吸纳脱贫劳动力就业且带动增收成效显著的帮扶工厂，给予资金奖补。预计投入奖补资金9万元。（实施单位：县人社局）
5.开展2期粤桂劳务协作培训，预计投入12万元。 （实施单位：县人社局）
6.对跨省就业的脱贫劳动力（含监测对象）预计400人给予一次性交通补助，预计投入24万元。（实施单位：县农业农村局）</t>
  </si>
  <si>
    <t>1.开展“点对点”免费输送农村劳动力转移至广东等地区务工，帮助劳动力实现“出家门，上车门，下车门，进厂门”，确保劳务协作务工规模。
2.开发就近就地公益性岗位，促进脱贫劳动力及其他低收入群体就近就地就业。
3.开展以粤桂劳务协作为主题“春风行动”、金秋招聘月、企业用工服务、深圳直聘等线上、线下劳务协作专项服务，为全县农村劳动力提供更多优质就业岗位，促进就业。
4.持续与广西深百和农业开发有限公司合作，共建就业基地，吸纳我县劳动力就近就业50人以上，为企业提供一定的资金扶持，同时提高企业带动脱贫劳动力的积极性，为脱贫劳动力争取更多就业岗位。
5.开展2期对口协作农村劳动力技能培训，增强农村劳动力技能，提升上岗竞争力，促进农村劳动力就业。
6.通过开展脱贫劳动力（含监测对象）稳岗就业帮扶工作，落实脱贫人口（含监测对象）跨省就业一次性交通补助，促进稳定就业。</t>
  </si>
  <si>
    <t>劳务协作</t>
  </si>
  <si>
    <t>县人社局、县农业农村局</t>
  </si>
  <si>
    <t>县外</t>
  </si>
  <si>
    <t>乐业县2025年消费协作项目</t>
  </si>
  <si>
    <t>1.围绕推动乐业特色农产品销售畅通的工作目标，实现乐业特色农产品与粤港澳大湾区系列推介活动1场次。通过开展推介活动，将乐业特色农产品推向更广阔的市场，提升其品牌知名度和美誉度。预计投入场地租赁等3万元，会场搭建、设备租赁等16万元，活动展位、展示台等租赁、搭建6万元，活动物料设计、制作、印刷等2万元，推广产品、展示产品征集2万元，农产品批发市场考察等3万元，消费者市场调研等1万元，采购商邀请等2万元，合计35万元。（实施单位：县农业农村局）
2.参加粤港澳大湾区系列推介活动1场次。展示推介乐业猕猴桃、刺梨、茶叶、油茶、铁皮石斛、有机蔬菜及其他农特产品，将乐业农特产品推向粤港澳大湾区市场。预计投入场地租赁3万元，展区设计、搭建及工程设备租赁16万元，展位、展示台、视频设备租赁6万元，活动宣传资料、购物袋设计、印制及宣传视频制作6万元，乐业农特产品征集3万元，市场考察3万元，采购商邀请2万元，消费市场调研1万元，合计40万元。（实施单位：县供销社）
3.参加广西壮族自治区在南宁举办的推介活动1场次。展示推介乐业猕猴桃、刺梨、茶叶、油茶、铁皮石斛、有机蔬菜及其他农特产品，将乐业农特产品推向南宁市及东盟市场。预计投入场地租赁3万元，展区设计、搭建及工程设备租赁16万元，展位、展示台、视频设备租赁6万元，活动宣传资料、购物袋设计、印制2万元，乐业农特产品征集2万元，采购商邀请1万元，合计30万元。（实施单位：县供销社）
4.开展线上电商营销推广活动。围绕乐业猕猴桃上市销售，邀请主播到乐业县开展乐业特色农产品直播带动活动，拓宽我县特色农产品销售渠道。预计投入15万元。（实施单位：县商务服务中心）</t>
  </si>
  <si>
    <t>1.（1）项目开展后可有效提升本县相关农业企业（农民专业合作社）销售收益；（2）增加农民收入，联农带农：带动脱贫县、脱贫村、脱贫户和监测对象产业增收。强化营销，活动设置脱贫县、脱贫村专区。带动脱贫村、脱贫户和监测对象农产品销售。活动涉及的农业企业、农民合作社、家庭农场、农户等通过优化种植结构、扩大销售渠道，农民、脱贫户等将获得更多的收益，从而提高生活水平。
2.通过参加粤港澳大湾区系列推介活动推荐乐业红心猕猴桃、乐业刺梨产品、乐业高山有机米、乐业有机蔬菜、乐业山茶油、乐业高山茶叶、乐业核桃等农副产品，打开粤港澳大湾区消费市场，增加群众产业收益。
3.通过参加广西壮族自治区在南宁举办的推介活动，积极向南宁市及东盟市场推荐乐业红心猕猴桃、乐业刺梨产品、乐业高山有机米、乐业有机蔬菜、乐业山茶油、乐业高山茶叶、乐业核桃等农副产品，打开南宁市及东盟地区消费市场，增加群众产业收益。
4.通过开展线上电商营销推广活动，拓宽县内特色农产品销售渠道，带动县内特色农产品销售，促进县内农户发展产业增收。</t>
  </si>
  <si>
    <t>2025.01-2025.11</t>
  </si>
  <si>
    <t>消费帮扶</t>
  </si>
  <si>
    <t>县农业农村局、
县供销社、县商务服务中心</t>
  </si>
  <si>
    <t>县内和县外</t>
  </si>
  <si>
    <t>2025年乐业县乡村振兴综合培训项目</t>
  </si>
  <si>
    <t>1.委托百色市委党校举办驻村第一书记乡村振兴专题培训班，对全县粤桂协作结对帮扶村驻村第一书记等对象进行培训，费用约17万元；委托乐业县委党校举办驻村工作队员乡村振兴专题培训班，对全县粤桂协作结对帮扶村驻村工作队员等对象进行培训，费用约18万元。培训主要内容为：深入学习贯彻习近平新时代中国特色社会主义思想、党的二十大精神和习近平总书记关于广西工作论述的重要要求，围绕乡村振兴、农村基层党建工作、发展农村产业、加强农村基层治理、深化拓展多领域粤桂协作、心理健康等内容。（共35万元）
2.粤桂协作乡村振兴干部培训班，培训对象：协作干部、乡村CEO、致富带头人，培训人数50人，培训次数1期，预计费用15万元。培训形式为：集中授课和现场教学；培训主要内容为：学习“千万工程”经验，提升乡村产业发展水平，推进产业振兴；提升乡村建设水平，实施好乡村建设行动；提升乡村治理水平，加快构建现代乡村治理体系，深化拓展多领域粤桂协作。运用“千万工程”蕴含的发展理念、工作方法和推进机制，从群众反映强烈的实际问题出发，找准乡村振兴的切入点，提高工作实效。(15万元）</t>
  </si>
  <si>
    <t>1.不断提高全县驻村工作队乡村振兴、学用浙江“千万工程”、农村基层党建、发展农村产业、农村基层治理、深化拓展多领域粤桂协作、心理健康等方面的能力水平，着力培养造就一支高素质、专业化的驻村工作队伍，为高质量推进乡村振兴各项工作提供坚强组织人才保证。
2.通过开展培训，帮助协作干部、乡村CEO、致富带头人进一步解放思想、转变观念、开阔视野，全面提升乡村振兴、城乡融合发展、旅游发展等综合素质、履职能力和服务水平，扎实推进我县高质量发展。</t>
  </si>
  <si>
    <t>干部或人才培训</t>
  </si>
  <si>
    <t>县委组织部、
县农业农村局</t>
  </si>
  <si>
    <t>粤桂协作推介展示项目</t>
  </si>
  <si>
    <t>加强对本县粤桂协作成效宣传、制作粤桂协作宣传画册、粤桂成效展板、粤桂宣传本等。</t>
  </si>
  <si>
    <t>宣传粤桂协作项目情况和取得的成效，提高粤桂东西部协作的知晓率和满意度。讲好粤桂协作故事，传播粤桂协作声音，展现粤桂协作成果，为粤桂协作营造浓厚的舆论氛围。</t>
  </si>
  <si>
    <t>宣传</t>
  </si>
  <si>
    <t>县委宣传部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</si>
</sst>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rgb="FF000000"/>
      <name val="宋体"/>
      <charset val="134"/>
    </font>
    <font>
      <sz val="11"/>
      <color theme="1"/>
      <name val="宋体"/>
      <charset val="134"/>
    </font>
    <font>
      <b/>
      <sz val="11"/>
      <color theme="1"/>
      <name val="宋体"/>
      <charset val="134"/>
    </font>
    <font>
      <sz val="11"/>
      <color rgb="FFFF0000"/>
      <name val="宋体"/>
      <charset val="134"/>
    </font>
    <font>
      <sz val="11"/>
      <name val="宋体"/>
      <charset val="134"/>
    </font>
    <font>
      <sz val="11"/>
      <color rgb="FFFF0000"/>
      <name val="宋体"/>
      <charset val="134"/>
      <scheme val="minor"/>
    </font>
    <font>
      <sz val="11"/>
      <color theme="1"/>
      <name val="宋体"/>
      <charset val="134"/>
      <scheme val="minor"/>
    </font>
    <font>
      <sz val="11"/>
      <color rgb="FF000000"/>
      <name val="宋体"/>
      <charset val="134"/>
      <scheme val="minor"/>
    </font>
    <font>
      <sz val="11"/>
      <color theme="1"/>
      <name val="黑体"/>
      <charset val="134"/>
    </font>
    <font>
      <b/>
      <sz val="22"/>
      <name val="宋体"/>
      <charset val="134"/>
    </font>
    <font>
      <sz val="12"/>
      <name val="宋体"/>
      <charset val="134"/>
      <scheme val="minor"/>
    </font>
    <font>
      <b/>
      <sz val="11"/>
      <name val="宋体"/>
      <charset val="134"/>
      <scheme val="minor"/>
    </font>
    <font>
      <b/>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6" fillId="2"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3" borderId="14" applyNumberFormat="0" applyAlignment="0" applyProtection="0">
      <alignment vertical="center"/>
    </xf>
    <xf numFmtId="0" fontId="23" fillId="4" borderId="15" applyNumberFormat="0" applyAlignment="0" applyProtection="0">
      <alignment vertical="center"/>
    </xf>
    <xf numFmtId="0" fontId="24" fillId="4" borderId="14" applyNumberFormat="0" applyAlignment="0" applyProtection="0">
      <alignment vertical="center"/>
    </xf>
    <xf numFmtId="0" fontId="25" fillId="5"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6" fillId="0" borderId="0">
      <alignment vertical="center"/>
    </xf>
    <xf numFmtId="0" fontId="0" fillId="0" borderId="0">
      <protection locked="0"/>
    </xf>
    <xf numFmtId="0" fontId="33" fillId="0" borderId="0"/>
    <xf numFmtId="0" fontId="0" fillId="0" borderId="0">
      <alignment vertical="center"/>
    </xf>
    <xf numFmtId="0" fontId="0" fillId="0" borderId="0" applyBorder="0">
      <alignment vertical="center"/>
    </xf>
  </cellStyleXfs>
  <cellXfs count="52">
    <xf numFmtId="0" fontId="0" fillId="0" borderId="0" xfId="0" applyFill="1">
      <alignment vertical="center"/>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vertical="center"/>
    </xf>
    <xf numFmtId="0" fontId="3" fillId="0" borderId="0" xfId="50" applyNumberFormat="1" applyFont="1" applyFill="1" applyBorder="1" applyAlignment="1" applyProtection="1">
      <alignment wrapText="1"/>
      <protection locked="0"/>
    </xf>
    <xf numFmtId="0" fontId="4" fillId="0" borderId="0" xfId="50" applyNumberFormat="1" applyFont="1" applyFill="1" applyBorder="1" applyAlignment="1" applyProtection="1">
      <alignment wrapText="1"/>
      <protection locked="0"/>
    </xf>
    <xf numFmtId="0" fontId="5" fillId="0" borderId="0" xfId="50" applyNumberFormat="1" applyFont="1" applyFill="1" applyBorder="1" applyAlignment="1" applyProtection="1">
      <alignment wrapText="1"/>
      <protection locked="0"/>
    </xf>
    <xf numFmtId="0" fontId="6" fillId="0" borderId="0" xfId="50" applyNumberFormat="1" applyFont="1" applyFill="1" applyBorder="1" applyAlignment="1" applyProtection="1">
      <alignment wrapText="1"/>
      <protection locked="0"/>
    </xf>
    <xf numFmtId="0" fontId="7" fillId="0" borderId="0" xfId="0" applyNumberFormat="1" applyFont="1" applyFill="1" applyBorder="1" applyAlignment="1">
      <alignment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left" vertical="center"/>
    </xf>
    <xf numFmtId="0" fontId="8" fillId="0" borderId="0" xfId="0" applyNumberFormat="1" applyFont="1" applyFill="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vertical="center" wrapText="1"/>
    </xf>
    <xf numFmtId="0" fontId="4" fillId="0" borderId="8" xfId="0" applyFont="1" applyFill="1" applyBorder="1" applyAlignment="1">
      <alignment vertical="center" wrapText="1"/>
    </xf>
    <xf numFmtId="176" fontId="4" fillId="0" borderId="8" xfId="0" applyNumberFormat="1"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176" fontId="4" fillId="0" borderId="8" xfId="0" applyNumberFormat="1" applyFont="1" applyBorder="1" applyAlignment="1">
      <alignment horizontal="center" vertical="center" wrapText="1"/>
    </xf>
    <xf numFmtId="0" fontId="13" fillId="0" borderId="8" xfId="0" applyFont="1" applyBorder="1" applyAlignment="1">
      <alignment horizontal="center" vertical="center" wrapText="1"/>
    </xf>
    <xf numFmtId="49" fontId="13" fillId="0" borderId="8" xfId="0" applyNumberFormat="1" applyFont="1" applyBorder="1" applyAlignment="1">
      <alignment horizontal="left" vertical="center" wrapText="1"/>
    </xf>
    <xf numFmtId="176" fontId="13" fillId="0" borderId="8"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0" fontId="13" fillId="0" borderId="8" xfId="0" applyFont="1" applyBorder="1" applyAlignment="1">
      <alignment vertical="center" wrapText="1"/>
    </xf>
    <xf numFmtId="0" fontId="13" fillId="0" borderId="8" xfId="0" applyNumberFormat="1" applyFont="1" applyFill="1" applyBorder="1" applyAlignment="1">
      <alignment vertical="center" wrapText="1"/>
    </xf>
    <xf numFmtId="0" fontId="13" fillId="0" borderId="0" xfId="0" applyFont="1" applyAlignment="1">
      <alignment horizontal="left"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4" fillId="0" borderId="1" xfId="0" applyFont="1" applyBorder="1" applyAlignment="1">
      <alignment vertical="center" wrapText="1"/>
    </xf>
    <xf numFmtId="0" fontId="1" fillId="0" borderId="0" xfId="0" applyFont="1" applyAlignment="1">
      <alignment horizontal="center" vertical="center"/>
    </xf>
    <xf numFmtId="0" fontId="4" fillId="0"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3" fillId="0" borderId="0" xfId="0" applyFont="1" applyAlignment="1">
      <alignment horizontal="center" vertical="center"/>
    </xf>
    <xf numFmtId="0" fontId="4" fillId="0" borderId="8" xfId="50" applyFont="1" applyBorder="1" applyAlignment="1">
      <alignment wrapText="1"/>
      <protection locked="0"/>
    </xf>
    <xf numFmtId="0" fontId="4" fillId="0" borderId="0" xfId="50" applyFont="1" applyAlignment="1">
      <alignment wrapText="1"/>
      <protection locked="0"/>
    </xf>
    <xf numFmtId="0" fontId="4" fillId="0" borderId="0" xfId="0" applyFont="1" applyAlignment="1">
      <alignment horizontal="center" vertical="center"/>
    </xf>
    <xf numFmtId="0" fontId="13" fillId="0" borderId="8" xfId="50" applyFont="1" applyBorder="1" applyAlignment="1">
      <alignment wrapText="1"/>
      <protection locked="0"/>
    </xf>
    <xf numFmtId="0" fontId="5" fillId="0" borderId="0" xfId="0" applyFont="1" applyAlignment="1">
      <alignment horizontal="center" vertical="center"/>
    </xf>
    <xf numFmtId="0" fontId="6" fillId="0" borderId="0" xfId="0" applyFont="1" applyAlignment="1">
      <alignment horizontal="center" vertical="center"/>
    </xf>
    <xf numFmtId="0" fontId="13" fillId="0" borderId="8" xfId="0" applyFont="1" applyBorder="1" applyAlignment="1">
      <alignment horizontal="lef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4 19 2 2" xfId="50"/>
    <cellStyle name="常规 4" xfId="51"/>
    <cellStyle name="常规 2"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7"/>
  <sheetViews>
    <sheetView tabSelected="1" zoomScale="85" zoomScaleNormal="85" workbookViewId="0">
      <pane ySplit="4" topLeftCell="A11" activePane="bottomLeft" state="frozen"/>
      <selection/>
      <selection pane="bottomLeft" activeCell="G13" sqref="G13"/>
    </sheetView>
  </sheetViews>
  <sheetFormatPr defaultColWidth="8.75" defaultRowHeight="33.95" customHeight="1"/>
  <cols>
    <col min="1" max="1" width="5.25" style="10" customWidth="1"/>
    <col min="2" max="2" width="8.875" style="10" customWidth="1"/>
    <col min="3" max="3" width="10.125" style="10" customWidth="1"/>
    <col min="4" max="4" width="8.5" style="10" customWidth="1"/>
    <col min="5" max="5" width="13.375" style="10"/>
    <col min="6" max="6" width="60.375" style="11"/>
    <col min="7" max="7" width="59.75" style="11" customWidth="1"/>
    <col min="8" max="8" width="14.5" style="10" customWidth="1"/>
    <col min="9" max="9" width="11.625" style="10" customWidth="1"/>
    <col min="10" max="10" width="10.75" style="10"/>
    <col min="11" max="11" width="6.875" style="10"/>
    <col min="12" max="12" width="9.5" style="1"/>
    <col min="13" max="13" width="48.25" style="11" hidden="1"/>
    <col min="14" max="14" width="12.625" style="10"/>
    <col min="15" max="25" width="9" style="10"/>
  </cols>
  <sheetData>
    <row r="1" ht="22" customHeight="1" spans="1:2">
      <c r="A1" s="12" t="s">
        <v>0</v>
      </c>
      <c r="B1" s="12"/>
    </row>
    <row r="2" s="1" customFormat="1" ht="45.95" customHeight="1" spans="1:13">
      <c r="A2" s="13" t="s">
        <v>1</v>
      </c>
      <c r="B2" s="13"/>
      <c r="C2" s="13"/>
      <c r="D2" s="13"/>
      <c r="E2" s="13"/>
      <c r="F2" s="14"/>
      <c r="G2" s="14"/>
      <c r="H2" s="13"/>
      <c r="I2" s="13"/>
      <c r="J2" s="13"/>
      <c r="K2" s="13"/>
      <c r="L2" s="13"/>
      <c r="M2" s="37"/>
    </row>
    <row r="3" s="2" customFormat="1" ht="21" customHeight="1" spans="1:13">
      <c r="A3" s="15" t="s">
        <v>2</v>
      </c>
      <c r="B3" s="15"/>
      <c r="C3" s="15"/>
      <c r="D3" s="15"/>
      <c r="E3" s="15"/>
      <c r="F3" s="15"/>
      <c r="G3" s="15"/>
      <c r="H3" s="15"/>
      <c r="I3" s="15"/>
      <c r="J3" s="15"/>
      <c r="K3" s="15"/>
      <c r="L3" s="15"/>
      <c r="M3" s="37"/>
    </row>
    <row r="4" s="3" customFormat="1" ht="44.1" customHeight="1" spans="1:13">
      <c r="A4" s="16" t="s">
        <v>3</v>
      </c>
      <c r="B4" s="16" t="s">
        <v>4</v>
      </c>
      <c r="C4" s="16" t="s">
        <v>5</v>
      </c>
      <c r="D4" s="16" t="s">
        <v>6</v>
      </c>
      <c r="E4" s="16" t="s">
        <v>7</v>
      </c>
      <c r="F4" s="16" t="s">
        <v>8</v>
      </c>
      <c r="G4" s="16" t="s">
        <v>9</v>
      </c>
      <c r="H4" s="16" t="s">
        <v>10</v>
      </c>
      <c r="I4" s="16" t="s">
        <v>11</v>
      </c>
      <c r="J4" s="16" t="s">
        <v>12</v>
      </c>
      <c r="K4" s="16" t="s">
        <v>13</v>
      </c>
      <c r="L4" s="16" t="s">
        <v>14</v>
      </c>
      <c r="M4" s="16" t="s">
        <v>15</v>
      </c>
    </row>
    <row r="5" s="4" customFormat="1" ht="23.1" customHeight="1" spans="1:25">
      <c r="A5" s="17" t="s">
        <v>16</v>
      </c>
      <c r="B5" s="18"/>
      <c r="C5" s="18"/>
      <c r="D5" s="18"/>
      <c r="E5" s="19"/>
      <c r="F5" s="20"/>
      <c r="G5" s="21"/>
      <c r="H5" s="22">
        <f>SUM(H6:H17)</f>
        <v>63162</v>
      </c>
      <c r="I5" s="22">
        <f>SUM(I6:I17)</f>
        <v>4673</v>
      </c>
      <c r="J5" s="38"/>
      <c r="K5" s="39"/>
      <c r="L5" s="38"/>
      <c r="M5" s="40"/>
      <c r="N5" s="41"/>
      <c r="O5" s="41"/>
      <c r="P5" s="41"/>
      <c r="Q5" s="41"/>
      <c r="R5" s="41"/>
      <c r="S5" s="41"/>
      <c r="T5" s="41"/>
      <c r="U5" s="41"/>
      <c r="V5" s="41"/>
      <c r="W5" s="41"/>
      <c r="X5" s="41"/>
      <c r="Y5" s="41"/>
    </row>
    <row r="6" s="5" customFormat="1" ht="176" customHeight="1" spans="1:25">
      <c r="A6" s="23">
        <v>1</v>
      </c>
      <c r="B6" s="24" t="s">
        <v>17</v>
      </c>
      <c r="C6" s="24" t="s">
        <v>18</v>
      </c>
      <c r="D6" s="24" t="s">
        <v>19</v>
      </c>
      <c r="E6" s="24" t="s">
        <v>20</v>
      </c>
      <c r="F6" s="25" t="s">
        <v>21</v>
      </c>
      <c r="G6" s="26" t="s">
        <v>22</v>
      </c>
      <c r="H6" s="27">
        <v>60000</v>
      </c>
      <c r="I6" s="27">
        <v>2361</v>
      </c>
      <c r="J6" s="42" t="s">
        <v>23</v>
      </c>
      <c r="K6" s="42" t="s">
        <v>24</v>
      </c>
      <c r="L6" s="42" t="s">
        <v>25</v>
      </c>
      <c r="M6" s="43"/>
      <c r="N6" s="44"/>
      <c r="O6" s="44"/>
      <c r="P6" s="44"/>
      <c r="Q6" s="44"/>
      <c r="R6" s="44"/>
      <c r="S6" s="44"/>
      <c r="T6" s="44"/>
      <c r="U6" s="44"/>
      <c r="V6" s="44"/>
      <c r="W6" s="44"/>
      <c r="X6" s="44"/>
      <c r="Y6" s="44"/>
    </row>
    <row r="7" s="5" customFormat="1" ht="302" customHeight="1" spans="1:25">
      <c r="A7" s="28">
        <v>2</v>
      </c>
      <c r="B7" s="29" t="s">
        <v>17</v>
      </c>
      <c r="C7" s="29" t="s">
        <v>18</v>
      </c>
      <c r="D7" s="29" t="s">
        <v>26</v>
      </c>
      <c r="E7" s="29" t="s">
        <v>27</v>
      </c>
      <c r="F7" s="25" t="s">
        <v>28</v>
      </c>
      <c r="G7" s="25" t="s">
        <v>29</v>
      </c>
      <c r="H7" s="30">
        <v>706</v>
      </c>
      <c r="I7" s="30">
        <v>506</v>
      </c>
      <c r="J7" s="29" t="s">
        <v>30</v>
      </c>
      <c r="K7" s="29" t="s">
        <v>24</v>
      </c>
      <c r="L7" s="29" t="s">
        <v>31</v>
      </c>
      <c r="M7" s="45"/>
      <c r="N7" s="44"/>
      <c r="O7" s="44"/>
      <c r="P7" s="44"/>
      <c r="Q7" s="44"/>
      <c r="R7" s="44"/>
      <c r="S7" s="44"/>
      <c r="T7" s="44"/>
      <c r="U7" s="44"/>
      <c r="V7" s="44"/>
      <c r="W7" s="44"/>
      <c r="X7" s="44"/>
      <c r="Y7" s="44"/>
    </row>
    <row r="8" s="5" customFormat="1" ht="152.25" customHeight="1" spans="1:25">
      <c r="A8" s="28">
        <v>3</v>
      </c>
      <c r="B8" s="29" t="s">
        <v>17</v>
      </c>
      <c r="C8" s="29" t="s">
        <v>18</v>
      </c>
      <c r="D8" s="29" t="s">
        <v>18</v>
      </c>
      <c r="E8" s="29" t="s">
        <v>32</v>
      </c>
      <c r="F8" s="25" t="s">
        <v>33</v>
      </c>
      <c r="G8" s="25" t="s">
        <v>34</v>
      </c>
      <c r="H8" s="30">
        <v>200</v>
      </c>
      <c r="I8" s="30">
        <v>200</v>
      </c>
      <c r="J8" s="29" t="s">
        <v>35</v>
      </c>
      <c r="K8" s="29" t="s">
        <v>24</v>
      </c>
      <c r="L8" s="42" t="s">
        <v>36</v>
      </c>
      <c r="M8" s="45"/>
      <c r="N8" s="44"/>
      <c r="O8" s="44"/>
      <c r="P8" s="44"/>
      <c r="Q8" s="44"/>
      <c r="R8" s="44"/>
      <c r="S8" s="44"/>
      <c r="T8" s="44"/>
      <c r="U8" s="44"/>
      <c r="V8" s="44"/>
      <c r="W8" s="44"/>
      <c r="X8" s="44"/>
      <c r="Y8" s="44"/>
    </row>
    <row r="9" s="6" customFormat="1" ht="139" customHeight="1" spans="1:25">
      <c r="A9" s="28">
        <v>4</v>
      </c>
      <c r="B9" s="29" t="s">
        <v>17</v>
      </c>
      <c r="C9" s="29" t="s">
        <v>18</v>
      </c>
      <c r="D9" s="29" t="s">
        <v>37</v>
      </c>
      <c r="E9" s="29" t="s">
        <v>38</v>
      </c>
      <c r="F9" s="25" t="s">
        <v>39</v>
      </c>
      <c r="G9" s="25" t="s">
        <v>40</v>
      </c>
      <c r="H9" s="30">
        <v>100</v>
      </c>
      <c r="I9" s="30">
        <v>100</v>
      </c>
      <c r="J9" s="29" t="s">
        <v>41</v>
      </c>
      <c r="K9" s="29" t="s">
        <v>24</v>
      </c>
      <c r="L9" s="29" t="s">
        <v>42</v>
      </c>
      <c r="M9" s="46"/>
      <c r="N9" s="41"/>
      <c r="O9" s="41"/>
      <c r="P9" s="41"/>
      <c r="Q9" s="41"/>
      <c r="R9" s="41"/>
      <c r="S9" s="41"/>
      <c r="T9" s="41"/>
      <c r="U9" s="41"/>
      <c r="V9" s="41"/>
      <c r="W9" s="41"/>
      <c r="X9" s="41"/>
      <c r="Y9" s="41"/>
    </row>
    <row r="10" s="5" customFormat="1" ht="96" customHeight="1" spans="1:25">
      <c r="A10" s="28">
        <v>5</v>
      </c>
      <c r="B10" s="29" t="s">
        <v>17</v>
      </c>
      <c r="C10" s="29" t="s">
        <v>18</v>
      </c>
      <c r="D10" s="29" t="s">
        <v>43</v>
      </c>
      <c r="E10" s="29" t="s">
        <v>44</v>
      </c>
      <c r="F10" s="25" t="s">
        <v>45</v>
      </c>
      <c r="G10" s="25" t="s">
        <v>46</v>
      </c>
      <c r="H10" s="30">
        <v>100</v>
      </c>
      <c r="I10" s="30">
        <v>100</v>
      </c>
      <c r="J10" s="29" t="s">
        <v>35</v>
      </c>
      <c r="K10" s="29" t="s">
        <v>47</v>
      </c>
      <c r="L10" s="29" t="s">
        <v>48</v>
      </c>
      <c r="M10" s="45"/>
      <c r="N10" s="44"/>
      <c r="O10" s="44"/>
      <c r="P10" s="44"/>
      <c r="Q10" s="44"/>
      <c r="R10" s="44"/>
      <c r="S10" s="44"/>
      <c r="T10" s="44"/>
      <c r="U10" s="44"/>
      <c r="V10" s="44"/>
      <c r="W10" s="44"/>
      <c r="X10" s="44"/>
      <c r="Y10" s="44"/>
    </row>
    <row r="11" s="6" customFormat="1" ht="212" customHeight="1" spans="1:25">
      <c r="A11" s="28">
        <v>6</v>
      </c>
      <c r="B11" s="29" t="s">
        <v>17</v>
      </c>
      <c r="C11" s="29" t="s">
        <v>18</v>
      </c>
      <c r="D11" s="29" t="s">
        <v>49</v>
      </c>
      <c r="E11" s="29" t="s">
        <v>50</v>
      </c>
      <c r="F11" s="25" t="s">
        <v>51</v>
      </c>
      <c r="G11" s="25" t="s">
        <v>52</v>
      </c>
      <c r="H11" s="30">
        <v>540</v>
      </c>
      <c r="I11" s="30">
        <v>540</v>
      </c>
      <c r="J11" s="29" t="s">
        <v>35</v>
      </c>
      <c r="K11" s="29" t="s">
        <v>53</v>
      </c>
      <c r="L11" s="29" t="s">
        <v>54</v>
      </c>
      <c r="M11" s="46"/>
      <c r="N11" s="47"/>
      <c r="O11" s="47"/>
      <c r="P11" s="47"/>
      <c r="Q11" s="47"/>
      <c r="R11" s="47"/>
      <c r="S11" s="47"/>
      <c r="T11" s="47"/>
      <c r="U11" s="47"/>
      <c r="V11" s="47"/>
      <c r="W11" s="47"/>
      <c r="X11" s="47"/>
      <c r="Y11" s="47"/>
    </row>
    <row r="12" s="5" customFormat="1" ht="115" customHeight="1" spans="1:25">
      <c r="A12" s="28">
        <v>7</v>
      </c>
      <c r="B12" s="29" t="s">
        <v>17</v>
      </c>
      <c r="C12" s="29" t="s">
        <v>18</v>
      </c>
      <c r="D12" s="29" t="s">
        <v>55</v>
      </c>
      <c r="E12" s="29" t="s">
        <v>56</v>
      </c>
      <c r="F12" s="25" t="s">
        <v>57</v>
      </c>
      <c r="G12" s="25" t="s">
        <v>58</v>
      </c>
      <c r="H12" s="30">
        <v>850</v>
      </c>
      <c r="I12" s="30">
        <v>200</v>
      </c>
      <c r="J12" s="29" t="s">
        <v>35</v>
      </c>
      <c r="K12" s="29" t="s">
        <v>53</v>
      </c>
      <c r="L12" s="29" t="s">
        <v>48</v>
      </c>
      <c r="M12" s="45"/>
      <c r="N12" s="44"/>
      <c r="O12" s="44"/>
      <c r="P12" s="44"/>
      <c r="Q12" s="44"/>
      <c r="R12" s="44"/>
      <c r="S12" s="44"/>
      <c r="T12" s="44"/>
      <c r="U12" s="44"/>
      <c r="V12" s="44"/>
      <c r="W12" s="44"/>
      <c r="X12" s="44"/>
      <c r="Y12" s="44"/>
    </row>
    <row r="13" s="5" customFormat="1" ht="154" customHeight="1" spans="1:25">
      <c r="A13" s="28">
        <v>8</v>
      </c>
      <c r="B13" s="29" t="s">
        <v>17</v>
      </c>
      <c r="C13" s="29" t="s">
        <v>18</v>
      </c>
      <c r="D13" s="29" t="s">
        <v>18</v>
      </c>
      <c r="E13" s="29" t="s">
        <v>59</v>
      </c>
      <c r="F13" s="25" t="s">
        <v>60</v>
      </c>
      <c r="G13" s="25" t="s">
        <v>61</v>
      </c>
      <c r="H13" s="30">
        <v>200</v>
      </c>
      <c r="I13" s="30">
        <v>200</v>
      </c>
      <c r="J13" s="29" t="s">
        <v>35</v>
      </c>
      <c r="K13" s="29" t="s">
        <v>62</v>
      </c>
      <c r="L13" s="29" t="s">
        <v>63</v>
      </c>
      <c r="M13" s="45"/>
      <c r="N13" s="44"/>
      <c r="O13" s="44"/>
      <c r="P13" s="44"/>
      <c r="Q13" s="44"/>
      <c r="R13" s="44"/>
      <c r="S13" s="44"/>
      <c r="T13" s="44"/>
      <c r="U13" s="44"/>
      <c r="V13" s="44"/>
      <c r="W13" s="44"/>
      <c r="X13" s="44"/>
      <c r="Y13" s="44"/>
    </row>
    <row r="14" s="7" customFormat="1" ht="242" customHeight="1" spans="1:25">
      <c r="A14" s="28">
        <v>9</v>
      </c>
      <c r="B14" s="31" t="s">
        <v>17</v>
      </c>
      <c r="C14" s="31" t="s">
        <v>18</v>
      </c>
      <c r="D14" s="31" t="s">
        <v>18</v>
      </c>
      <c r="E14" s="31" t="s">
        <v>64</v>
      </c>
      <c r="F14" s="32" t="s">
        <v>65</v>
      </c>
      <c r="G14" s="32" t="s">
        <v>66</v>
      </c>
      <c r="H14" s="33">
        <v>266</v>
      </c>
      <c r="I14" s="33">
        <v>266</v>
      </c>
      <c r="J14" s="31" t="s">
        <v>35</v>
      </c>
      <c r="K14" s="31" t="s">
        <v>67</v>
      </c>
      <c r="L14" s="31" t="s">
        <v>68</v>
      </c>
      <c r="M14" s="48"/>
      <c r="N14" s="49"/>
      <c r="O14" s="49"/>
      <c r="P14" s="49"/>
      <c r="Q14" s="49"/>
      <c r="R14" s="49"/>
      <c r="S14" s="49"/>
      <c r="T14" s="49"/>
      <c r="U14" s="49"/>
      <c r="V14" s="49"/>
      <c r="W14" s="49"/>
      <c r="X14" s="49"/>
      <c r="Y14" s="49"/>
    </row>
    <row r="15" s="7" customFormat="1" ht="374.25" customHeight="1" spans="1:25">
      <c r="A15" s="28">
        <v>10</v>
      </c>
      <c r="B15" s="31" t="s">
        <v>17</v>
      </c>
      <c r="C15" s="31" t="s">
        <v>18</v>
      </c>
      <c r="D15" s="31" t="s">
        <v>69</v>
      </c>
      <c r="E15" s="34" t="s">
        <v>70</v>
      </c>
      <c r="F15" s="35" t="s">
        <v>71</v>
      </c>
      <c r="G15" s="35" t="s">
        <v>72</v>
      </c>
      <c r="H15" s="33">
        <v>120</v>
      </c>
      <c r="I15" s="33">
        <v>120</v>
      </c>
      <c r="J15" s="31" t="s">
        <v>73</v>
      </c>
      <c r="K15" s="31" t="s">
        <v>74</v>
      </c>
      <c r="L15" s="31" t="s">
        <v>75</v>
      </c>
      <c r="M15" s="48"/>
      <c r="N15" s="49"/>
      <c r="O15" s="49"/>
      <c r="P15" s="49"/>
      <c r="Q15" s="49"/>
      <c r="R15" s="49"/>
      <c r="S15" s="49"/>
      <c r="T15" s="49"/>
      <c r="U15" s="49"/>
      <c r="V15" s="49"/>
      <c r="W15" s="49"/>
      <c r="X15" s="49"/>
      <c r="Y15" s="49"/>
    </row>
    <row r="16" s="8" customFormat="1" ht="247" customHeight="1" spans="1:25">
      <c r="A16" s="28">
        <v>11</v>
      </c>
      <c r="B16" s="31" t="s">
        <v>17</v>
      </c>
      <c r="C16" s="31" t="s">
        <v>18</v>
      </c>
      <c r="D16" s="31" t="s">
        <v>76</v>
      </c>
      <c r="E16" s="31" t="s">
        <v>77</v>
      </c>
      <c r="F16" s="36" t="s">
        <v>78</v>
      </c>
      <c r="G16" s="35" t="s">
        <v>79</v>
      </c>
      <c r="H16" s="33">
        <v>50</v>
      </c>
      <c r="I16" s="33">
        <v>50</v>
      </c>
      <c r="J16" s="31" t="s">
        <v>35</v>
      </c>
      <c r="K16" s="31" t="s">
        <v>80</v>
      </c>
      <c r="L16" s="31" t="s">
        <v>81</v>
      </c>
      <c r="M16" s="48"/>
      <c r="N16" s="50"/>
      <c r="O16" s="50"/>
      <c r="P16" s="50"/>
      <c r="Q16" s="50"/>
      <c r="R16" s="50"/>
      <c r="S16" s="50"/>
      <c r="T16" s="50"/>
      <c r="U16" s="50"/>
      <c r="V16" s="50"/>
      <c r="W16" s="50"/>
      <c r="X16" s="50"/>
      <c r="Y16" s="50"/>
    </row>
    <row r="17" s="9" customFormat="1" ht="77" customHeight="1" spans="1:25">
      <c r="A17" s="28">
        <v>12</v>
      </c>
      <c r="B17" s="31" t="s">
        <v>17</v>
      </c>
      <c r="C17" s="31" t="s">
        <v>18</v>
      </c>
      <c r="D17" s="31" t="s">
        <v>18</v>
      </c>
      <c r="E17" s="31" t="s">
        <v>82</v>
      </c>
      <c r="F17" s="35" t="s">
        <v>83</v>
      </c>
      <c r="G17" s="35" t="s">
        <v>84</v>
      </c>
      <c r="H17" s="33">
        <v>30</v>
      </c>
      <c r="I17" s="33">
        <v>30</v>
      </c>
      <c r="J17" s="31" t="s">
        <v>35</v>
      </c>
      <c r="K17" s="31" t="s">
        <v>85</v>
      </c>
      <c r="L17" s="31" t="s">
        <v>86</v>
      </c>
      <c r="M17" s="51"/>
      <c r="N17" s="50"/>
      <c r="O17" s="50"/>
      <c r="P17" s="50"/>
      <c r="Q17" s="50"/>
      <c r="R17" s="50"/>
      <c r="S17" s="50"/>
      <c r="T17" s="50"/>
      <c r="U17" s="50"/>
      <c r="V17" s="50"/>
      <c r="W17" s="50"/>
      <c r="X17" s="50"/>
      <c r="Y17" s="50"/>
    </row>
  </sheetData>
  <mergeCells count="4">
    <mergeCell ref="A1:B1"/>
    <mergeCell ref="A2:L2"/>
    <mergeCell ref="A3:L3"/>
    <mergeCell ref="A5:E5"/>
  </mergeCells>
  <printOptions horizontalCentered="1"/>
  <pageMargins left="0.196527777777778" right="0.196527777777778" top="0.511805555555556" bottom="0.354166666666667" header="0.314583333333333" footer="0.156944444444444"/>
  <pageSetup paperSize="9" scale="6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乐业县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郭宇</cp:lastModifiedBy>
  <dcterms:created xsi:type="dcterms:W3CDTF">2025-03-28T10:27:00Z</dcterms:created>
  <dcterms:modified xsi:type="dcterms:W3CDTF">2025-05-06T09:49:18Z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8D4E4D30D98B4D86B4CF40023BDECBCA</vt:lpwstr>
  </property>
  <property fmtid="{D5CDD505-2E9C-101B-9397-08002B2CF9AE}" pid="3" name="KSOProductBuildVer">
    <vt:lpwstr>2052-12.1.0.20784</vt:lpwstr>
  </property>
</Properties>
</file>