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项目要求及报价" sheetId="1" r:id="rId1"/>
    <sheet name="附件一、月度服务考评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<sst xmlns="http://schemas.openxmlformats.org/spreadsheetml/2006/main" count="89" uniqueCount="76">
  <si>
    <t>那坡县“天网工程”技术升级服务项目要求及报价明细</t>
  </si>
  <si>
    <t>服务项</t>
  </si>
  <si>
    <t>分项</t>
  </si>
  <si>
    <t>详细服务内容</t>
  </si>
  <si>
    <t>单位</t>
  </si>
  <si>
    <t>数量</t>
  </si>
  <si>
    <t>第一年</t>
  </si>
  <si>
    <t>第二年</t>
  </si>
  <si>
    <t>备注</t>
  </si>
  <si>
    <t>单价</t>
  </si>
  <si>
    <t>合计</t>
  </si>
  <si>
    <t>一、基础技术服务</t>
  </si>
  <si>
    <t>（一）基础信息</t>
  </si>
  <si>
    <t>提供一年7*24小时技术服务：
1、前端感知设备主要包括治安监控（枪）587台、治安监控（球）73台、电警卡口38套、人脸抓拍180台、简易卡口46套、高空球7台、热成像球机2台、违停抓拍球机17台、7套路口红绿灯等（包含电源线路修复）；
2、自建网络的线路及传输设备。
3、系统平台及存储系统（含硬盘等）；</t>
  </si>
  <si>
    <t>项</t>
  </si>
  <si>
    <t>（二）服务响应要求</t>
  </si>
  <si>
    <t>主要服务响应要求包括工单处理及时率》95%、设备在线率》95%、巡检完成率=100%、数据回传率》95%、在线设备监控画面质量正常率》95%、维护资料更新的准确率和及时率》95%、点位资料更新的准确率和及时率》95%等，详细要求见附件一：月度服务考评表。</t>
  </si>
  <si>
    <t>（三）评价考评机制要求</t>
  </si>
  <si>
    <t>1、月度考核分作为支付技术服务费用的计算依据，考核满分为100分，每月考核一次；
2、主要通过绩效考核系数计算，考核分数与绩效考核系数对应关系如下：
考核分数(S) S≥95 、95〉S≥90 、90〉S≥85 、85〉S≥80、 80〉S≥75 、75〉S≥70、 70〉S≥65 、S&lt;65，依次对应绩效考核系数 1、0.95、0.9、0.85、0.8、0.75、0.7、0；
3、月度实际结算总费用=月度合同总额×月度绩效考核系数。（其中月度合同金额=年度合同额÷12）</t>
  </si>
  <si>
    <t>（四）平台技术服务要求</t>
  </si>
  <si>
    <t>1、系统监控与维护：
①实时监控平台运行状态（如服务器、网络、数据库、应用性能等）；
②定期巡检硬件设备、系统日志、资源使用情况，预防潜在故障；
③执行系统补丁更新、版本升级、配置优化等日常维护工作。  
2、故障处理与应急响应：
①快速定位并修复系统故障、网络中断、数据异常等问题；
②制定应急预案，处理突发事故（如宕机、安全攻击、数据泄露）。  
3、安全管理与合规强化：  
①定期进行漏洞扫描、渗透测试，确保符合行业安全标准（如等保2.0、GDPR）。 
② 服务过程中，按《个人信息保护法》要求，对涉及人脸的敏感数据实施脱敏处理，保障数据共享合规性。
4、智能分析平台性能优化： 
①定期巡检人脸识别、车辆识别、行为分析等AI算法的运行效果，优化误报率与识别精度。  
②定期清洗视频元数据（时间、地点、对象标签），确保与公安视图库、大数据平台的数据对接一致性。</t>
  </si>
  <si>
    <t>（五）人员车辆配置要求</t>
  </si>
  <si>
    <t>1、配置项目服务经理1名；
2、配置平台服务工程师1名；
3、配置前端服务工程师4名；
4、配置专职登高维护车辆1辆、普通运维车辆1辆（包含燃油费、车损费）。</t>
  </si>
  <si>
    <t>二、智能化升级服务</t>
  </si>
  <si>
    <t>环境点</t>
  </si>
  <si>
    <r>
      <t>服务期间提供20套环境点设备的升级服务，参数要求如下：</t>
    </r>
    <r>
      <rPr>
        <sz val="11"/>
        <color rgb="FF000000"/>
        <rFont val="宋体"/>
        <charset val="134"/>
      </rPr>
      <t xml:space="preserve">
传感器类型：1/2.7英寸CMOS；
像素：400万；
最大分辨率：2688×1520；
最低照度：0.002lux（彩色模式）；0.0002lux（黑白模式）；0lux（补光灯开启）；
最大补光距离：60m（红外视频监控距离）30m（暖光视频监控距离）5m（暖光人脸检测距离）；
补光灯：2颗（红外灯）;2颗（混光（红外+暖光）灯）；
镜头类型：电动变焦；
镜头焦距：2.7mm～13.5mm；
镜头光圈：F1.6；
视场角：水平：28°～99°；垂直：16°～53°；对角：32°～117.5°；
通用行为分析：物品遗留；物品搬移；
热度图：支持；
热度图：支持；
周界防范：绊线入侵；区域入侵；快速移动（三项均支持人车分类及精准检测）；徘徊检测；人员聚集；停车检测；
人脸检测：支持人脸检测；支持跟踪；支持优选；支持抓拍；支持上报最优的人脸抓图；支持人脸增强，支持人脸曝光；支持人脸属性提取，支持6种属性8种表情:性别，年龄，眼镜，表情（愤怒，平静，高兴，悲伤，厌恶，惊讶，，困惑，害怕），口罩，胡子，支持人脸抠图区域可设:人脸， 单寸照，自定义；支持实时抓拍、优选抓拍、质量优先三种抓拍策略；支持人脸角度过滤功能；支持优选时长可设；
车辆检测：支持机动车抓拍及报警联动，支持机动车号牌识别；；
智能编码：H.264:支持；H.265:支持；
AI编码：H.264:支持（压缩率≥25%）；H.265:支持（压缩率≥25%）；
宽动态：120dB；
走廊模式：90°/270°（在2688×1520分辨率及以下支持）；
内置MIC：支持，内置1个MIC；
内置扬声器：支持；
报警事件：无SD卡；SD卡空间不足；SD卡出错；网络断开；IP冲突；非法访问；动态检测；SMD；视频遮挡；绊线入侵；区域入侵；快速移动；物品遗留；物品搬移；徘徊检测；人员聚集；停车检测；场景变更；音频异常侦测；电压检测；虚焦侦测；安全异常；人脸检测；
接入标准：ONVIF（Profile S &amp; Profile G &amp; Profile T）；CGI；GB/T28181-2022（双国标）；大华云联；RTMP；GA/T1400；
预览最大用户数：20个（总带宽:80M）；
最大Micro SD卡：512GB；
其他功能：灯光报警；声音报警；智能补光；
供电方式：DC12V/PoE；
防护等级：IP67</t>
    </r>
  </si>
  <si>
    <t>其他</t>
  </si>
  <si>
    <t>①包含交换机、网络设备ONU、OLT、电源适配器、网线、电源线缆、光缆等若干，满足日常维护工作需求。
②包含设备损坏的返厂服务。</t>
  </si>
  <si>
    <t>三、市电供电服务</t>
  </si>
  <si>
    <t>市电供电服务</t>
  </si>
  <si>
    <t>前端感知设备主要包括治安监控（枪）587台、治安监控（球）73台、电警卡口38套、人脸抓拍180台、简易卡口46套、高空球7台、热成像球机2台、违停抓拍球机17台等.</t>
  </si>
  <si>
    <t>四、传输网络服务</t>
  </si>
  <si>
    <t>传输网络服务</t>
  </si>
  <si>
    <t>乡镇汇聚回传租用线路，56条数据专线1年的租赁费及日常巡检</t>
  </si>
  <si>
    <t>五、系统集成服务</t>
  </si>
  <si>
    <t>系统集成服务</t>
  </si>
  <si>
    <t>各平台厂家设备的系统集成，设备联调，上线调试。</t>
  </si>
  <si>
    <t>项目合计</t>
  </si>
  <si>
    <t>两年合计</t>
  </si>
  <si>
    <t>附件一、月度服务考评表</t>
  </si>
  <si>
    <t>那坡县“天网工程”技术服务项目
技术服务报告</t>
  </si>
  <si>
    <t>服务单位</t>
  </si>
  <si>
    <t>考核单位</t>
  </si>
  <si>
    <t>那坡县公安局</t>
  </si>
  <si>
    <t>考核周期</t>
  </si>
  <si>
    <t>2025年XX月</t>
  </si>
  <si>
    <t>序号</t>
  </si>
  <si>
    <t>指标名称</t>
  </si>
  <si>
    <t>达标值</t>
  </si>
  <si>
    <t>分值</t>
  </si>
  <si>
    <t>指标公式/来源</t>
  </si>
  <si>
    <t>考核得分</t>
  </si>
  <si>
    <t>一、维护质量</t>
  </si>
  <si>
    <t>工单处理及时率</t>
  </si>
  <si>
    <t>≥95%</t>
  </si>
  <si>
    <t>当月按时处理工单并回复次数/总工单次数；运维管理系统/《报修记录表》工单处理时限要求：
1、紧急工单：要求立即响应，城区内：在2小时内到达故障处理现场，4~8小时内处理完毕，并反馈工单处理结果；高速、执法站、环桂、环边偏远区域：在12小时内到达故障处理现场，12~24小时内处理完毕，并反馈工单处理结果。
2、普通工单：要求立即响应，并在24小时内到达现场，48小时内处理完毕，并反馈处理结果。
3、延期工单：指由于客观原因或其它不可抗力因素造成的未能按期完成的工单。在提供相关证明材料或照片后可申请延期处理。该工单不在考核范围内。如上所提到的时限均从甲方派单给我方的时间开始计算。
4、每低于达标值1%扣1分，扣完为止。</t>
  </si>
  <si>
    <t>设备在线率</t>
  </si>
  <si>
    <t>1、在线率＝当月每天设备在线率的平均值；
2、设备在线通过平台、运维管理系统每天取值。每天在线率=设备在线总数/实际使用总数。
3、如其他客观原因导致设备不在线情况，乙方需要注明具体情况原因，不纳入考核范围。
4、每低于达标值1%扣1分，扣完为止。</t>
  </si>
  <si>
    <t>巡检完成率</t>
  </si>
  <si>
    <t>1、巡检范围：每月按巡检表内容对前端设备，主干线路，机房设备等核心设备进行巡检。
2、计算公式:完成率=巡检完成次数/12
3、每低于达标值1%扣1分，扣完为止。</t>
  </si>
  <si>
    <t>数据回传率</t>
  </si>
  <si>
    <t>1、通过平台每月按5%占比抽查卡口图片采集设备正常在线的数据回传情况。数据回传率=正常回传数据设备数/应该上传数据设备总数。
2、如客观原因导设备不在线等情况，乙方需要注明具体情况原因，不纳入考核范围。
3、每低于达标值1%扣1分，扣完为止。</t>
  </si>
  <si>
    <t>在线设备监控画面质量正常率</t>
  </si>
  <si>
    <t>1、定义：在线设备监控画面质量不正常指甲方用户在调阅过程中发现除预置位画面被树木或其它物体遮挡超过三分之一或画面模糊（不能肉眼分清画面中的物体主要特征）的设备画面并下发工单报修，在规定时间内处理未完成的设备。
2、统计范围：画面质量不正常的设备数指以甲方用户派发的工单未按工单时限完成修复的数量，按月为颗粒度进行画面质量不正常的设备数统计。
3、计算公式：在线设备监控画面质量正常率=（本期建设设备数-画面质量不正常的设备数）/本期建设设备数。
4、由于客观原因或其它不可抗力因素造成的未能按期完成的工单。在提供相关证明材料或照片后可申请延期处理。该工单不在考核范围内。
5、每低于达标值1%扣1分，扣完为止。</t>
  </si>
  <si>
    <t>二、基础管理</t>
  </si>
  <si>
    <t>维护资料更新的准确率、及时率</t>
  </si>
  <si>
    <t>1、维护资料更新的准确率、及时率=当月按要求完成的次数/应完成的总次数×100%；数据来源：运维管理系统、派单记录、日常维护资料管理。
2、每低于达标值1%扣1分，扣完为止。</t>
  </si>
  <si>
    <t>点位资料更新的准确率、及时率</t>
  </si>
  <si>
    <t>1、点位资料更新的准确率、及时率=当月按要求完成的次数/应完成的总次数×100%；按要求对上线点位进行坐标标注，对迁改点位进行资料更新等基础管理工作。
2、每低于达标值1%扣1分，扣完为止。</t>
  </si>
  <si>
    <t>三、附加分</t>
  </si>
  <si>
    <t>案件侦查</t>
  </si>
  <si>
    <t>按次</t>
  </si>
  <si>
    <t>针对案件进行图像数据的深度处理或线索提取，形成有效确凿的研判分析结果，发挥重要作用，直接推动案件侦破。</t>
  </si>
  <si>
    <t>重要活动保障</t>
  </si>
  <si>
    <t>根据甲方要求在重要节日或举办大型重要活动时，乙方确保系统及相关设备、网络线路和前端设备正常运行，使平台在重要节日或者重要活动中起到重要保障作用，确保重要节日或举办大型重要活动能顺利完成。</t>
  </si>
  <si>
    <t>报告期考核得分：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</si>
</sst>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Red]\(\¥#,##0.00\)"/>
    <numFmt numFmtId="179" formatCode="[DBNum2][$RMB]General;[Red][DBNum2][$RMB]General"/>
    <numFmt numFmtId="180" formatCode="\¥#,##0.00;\¥\-#,##0.00"/>
  </numFmts>
  <fonts count="31">
    <font>
      <sz val="11"/>
      <color theme="1"/>
      <name val="宋体"/>
      <charset val="134"/>
      <scheme val="minor"/>
    </font>
    <font>
      <sz val="14"/>
      <color rgb="FFFF0000"/>
      <name val="微软雅黑"/>
      <charset val="134"/>
    </font>
    <font>
      <b/>
      <sz val="10"/>
      <color rgb="FF000000"/>
      <name val="宋体"/>
      <charset val="134"/>
    </font>
    <font>
      <sz val="11"/>
      <color rgb="FF000000"/>
      <name val="宋体"/>
      <charset val="134"/>
    </font>
    <font>
      <sz val="10"/>
      <color rgb="FF000000"/>
      <name val="宋体"/>
      <charset val="134"/>
    </font>
    <font>
      <sz val="10"/>
      <color theme="1"/>
      <name val="Times New Roman"/>
      <charset val="134"/>
    </font>
    <font>
      <sz val="12"/>
      <color theme="1"/>
      <name val="仿宋_GB2312"/>
      <charset val="134"/>
    </font>
    <font>
      <b/>
      <sz val="16"/>
      <color rgb="FFFF0000"/>
      <name val="微软雅黑"/>
      <charset val="134"/>
    </font>
    <font>
      <b/>
      <sz val="11"/>
      <color rgb="FF000000"/>
      <name val="宋体"/>
      <charset val="134"/>
    </font>
    <font>
      <sz val="11"/>
      <color rgb="FF000000"/>
      <name val="微软雅黑"/>
      <charset val="134"/>
    </font>
    <font>
      <sz val="11"/>
      <color theme="1"/>
      <name val="微软雅黑"/>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4" tint="0.799920651875362"/>
        <bgColor indexed="64"/>
      </patternFill>
    </fill>
    <fill>
      <patternFill patternType="solid">
        <fgColor rgb="FFDBE5F1"/>
        <bgColor indexed="64"/>
      </patternFill>
    </fill>
    <fill>
      <patternFill patternType="solid">
        <fgColor rgb="FFD6DC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6" borderId="11" applyNumberFormat="0" applyAlignment="0" applyProtection="0">
      <alignment vertical="center"/>
    </xf>
    <xf numFmtId="0" fontId="21" fillId="7" borderId="12" applyNumberFormat="0" applyAlignment="0" applyProtection="0">
      <alignment vertical="center"/>
    </xf>
    <xf numFmtId="0" fontId="22" fillId="7" borderId="11" applyNumberFormat="0" applyAlignment="0" applyProtection="0">
      <alignment vertical="center"/>
    </xf>
    <xf numFmtId="0" fontId="23" fillId="8"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75">
    <xf numFmtId="0" fontId="0" fillId="0" borderId="0" xfId="0">
      <alignment vertical="center"/>
    </xf>
    <xf numFmtId="0" fontId="0" fillId="0" borderId="0" xfId="0" applyFill="1" applyAlignment="1">
      <alignment horizontal="left" vertical="center"/>
    </xf>
    <xf numFmtId="176" fontId="0" fillId="0" borderId="0" xfId="0" applyNumberFormat="1" applyFill="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2" fillId="3" borderId="1" xfId="0"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vertical="center" wrapText="1"/>
    </xf>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vertical="center" wrapText="1"/>
    </xf>
    <xf numFmtId="0" fontId="5" fillId="0" borderId="5" xfId="0" applyFont="1" applyFill="1" applyBorder="1" applyAlignment="1">
      <alignment vertical="center"/>
    </xf>
    <xf numFmtId="0" fontId="6" fillId="0" borderId="5" xfId="0" applyFont="1" applyFill="1" applyBorder="1" applyAlignment="1">
      <alignment horizontal="left" vertical="center" wrapText="1" indent="2"/>
    </xf>
    <xf numFmtId="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top" wrapText="1"/>
    </xf>
    <xf numFmtId="177"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left" vertical="top" wrapText="1"/>
    </xf>
    <xf numFmtId="178" fontId="0" fillId="0" borderId="1" xfId="0" applyNumberFormat="1" applyFill="1" applyBorder="1" applyAlignment="1">
      <alignment horizontal="center" vertical="center"/>
    </xf>
    <xf numFmtId="178" fontId="0" fillId="0" borderId="5" xfId="0" applyNumberFormat="1" applyFill="1" applyBorder="1" applyAlignment="1">
      <alignment horizontal="center" vertical="center"/>
    </xf>
    <xf numFmtId="178" fontId="0" fillId="0" borderId="7" xfId="0" applyNumberForma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6" fontId="0" fillId="0" borderId="1" xfId="0" applyNumberFormat="1" applyFill="1" applyBorder="1" applyAlignment="1">
      <alignment horizontal="center" vertical="center"/>
    </xf>
    <xf numFmtId="178" fontId="0" fillId="0" borderId="1" xfId="0" applyNumberForma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8" fontId="1" fillId="0" borderId="3"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179" fontId="0" fillId="0" borderId="0" xfId="0" applyNumberFormat="1">
      <alignment vertical="center"/>
    </xf>
    <xf numFmtId="180" fontId="8" fillId="0" borderId="5" xfId="0" applyNumberFormat="1" applyFont="1" applyFill="1" applyBorder="1" applyAlignment="1">
      <alignment horizontal="center" vertical="center" wrapText="1"/>
    </xf>
    <xf numFmtId="180" fontId="8" fillId="0" borderId="7" xfId="0" applyNumberFormat="1" applyFont="1" applyFill="1" applyBorder="1" applyAlignment="1">
      <alignment horizontal="center" vertical="center" wrapText="1"/>
    </xf>
    <xf numFmtId="180" fontId="8" fillId="0" borderId="1" xfId="0" applyNumberFormat="1" applyFont="1" applyFill="1" applyBorder="1" applyAlignment="1">
      <alignment horizontal="left" vertical="center" wrapText="1"/>
    </xf>
    <xf numFmtId="177" fontId="8" fillId="0" borderId="5"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0" fontId="0" fillId="0" borderId="1" xfId="0" applyFill="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zoomScale="70" zoomScaleNormal="70" workbookViewId="0">
      <pane xSplit="1" ySplit="3" topLeftCell="B7" activePane="bottomRight" state="frozen"/>
      <selection/>
      <selection pane="topRight"/>
      <selection pane="bottomLeft"/>
      <selection pane="bottomRight" activeCell="C11" sqref="C11"/>
    </sheetView>
  </sheetViews>
  <sheetFormatPr defaultColWidth="9.02654867256637" defaultRowHeight="13.5"/>
  <cols>
    <col min="1" max="1" width="19.6283185840708" customWidth="1"/>
    <col min="2" max="2" width="13.2743362831858" customWidth="1"/>
    <col min="3" max="3" width="94.1592920353982" customWidth="1"/>
    <col min="4" max="5" width="7.01769911504425" customWidth="1"/>
    <col min="6" max="9" width="17.5309734513274" customWidth="1"/>
    <col min="10" max="10" width="24.0796460176991" customWidth="1"/>
  </cols>
  <sheetData>
    <row r="1" ht="22.85" spans="1:10">
      <c r="A1" s="36" t="s">
        <v>0</v>
      </c>
      <c r="B1" s="37"/>
      <c r="C1" s="37"/>
      <c r="D1" s="37"/>
      <c r="E1" s="37"/>
      <c r="F1" s="37"/>
      <c r="G1" s="37"/>
      <c r="H1" s="37"/>
      <c r="I1" s="37"/>
      <c r="J1" s="37"/>
    </row>
    <row r="2" ht="23" customHeight="1" spans="1:10">
      <c r="A2" s="38" t="s">
        <v>1</v>
      </c>
      <c r="B2" s="38" t="s">
        <v>2</v>
      </c>
      <c r="C2" s="38" t="s">
        <v>3</v>
      </c>
      <c r="D2" s="38" t="s">
        <v>4</v>
      </c>
      <c r="E2" s="39" t="s">
        <v>5</v>
      </c>
      <c r="F2" s="40" t="s">
        <v>6</v>
      </c>
      <c r="G2" s="41"/>
      <c r="H2" s="41" t="s">
        <v>7</v>
      </c>
      <c r="I2" s="41"/>
      <c r="J2" s="69" t="s">
        <v>8</v>
      </c>
    </row>
    <row r="3" ht="23" customHeight="1" spans="1:10">
      <c r="A3" s="38"/>
      <c r="B3" s="38"/>
      <c r="C3" s="38"/>
      <c r="D3" s="38"/>
      <c r="E3" s="39"/>
      <c r="F3" s="42" t="s">
        <v>9</v>
      </c>
      <c r="G3" s="43" t="s">
        <v>10</v>
      </c>
      <c r="H3" s="43" t="s">
        <v>9</v>
      </c>
      <c r="I3" s="43" t="s">
        <v>10</v>
      </c>
      <c r="J3" s="70"/>
    </row>
    <row r="4" ht="67.5" spans="1:10">
      <c r="A4" s="44" t="s">
        <v>11</v>
      </c>
      <c r="B4" s="45" t="s">
        <v>12</v>
      </c>
      <c r="C4" s="46" t="s">
        <v>13</v>
      </c>
      <c r="D4" s="47" t="s">
        <v>14</v>
      </c>
      <c r="E4" s="48">
        <v>1</v>
      </c>
      <c r="F4" s="49"/>
      <c r="G4" s="49">
        <f>E4*F4</f>
        <v>0</v>
      </c>
      <c r="H4" s="50"/>
      <c r="I4" s="50">
        <f>E4*H4</f>
        <v>0</v>
      </c>
      <c r="J4" s="71"/>
    </row>
    <row r="5" ht="40.5" spans="1:10">
      <c r="A5" s="51"/>
      <c r="B5" s="45" t="s">
        <v>15</v>
      </c>
      <c r="C5" s="46" t="s">
        <v>16</v>
      </c>
      <c r="D5" s="52"/>
      <c r="E5" s="53"/>
      <c r="F5" s="54"/>
      <c r="G5" s="54"/>
      <c r="H5" s="50"/>
      <c r="I5" s="50"/>
      <c r="J5" s="71"/>
    </row>
    <row r="6" ht="67.5" spans="1:10">
      <c r="A6" s="51"/>
      <c r="B6" s="45" t="s">
        <v>17</v>
      </c>
      <c r="C6" s="46" t="s">
        <v>18</v>
      </c>
      <c r="D6" s="52"/>
      <c r="E6" s="53"/>
      <c r="F6" s="54"/>
      <c r="G6" s="54"/>
      <c r="H6" s="50"/>
      <c r="I6" s="50"/>
      <c r="J6" s="71"/>
    </row>
    <row r="7" ht="175.5" spans="1:10">
      <c r="A7" s="51"/>
      <c r="B7" s="45" t="s">
        <v>19</v>
      </c>
      <c r="C7" s="46" t="s">
        <v>20</v>
      </c>
      <c r="D7" s="52"/>
      <c r="E7" s="53"/>
      <c r="F7" s="54"/>
      <c r="G7" s="54"/>
      <c r="H7" s="50"/>
      <c r="I7" s="50"/>
      <c r="J7" s="71"/>
    </row>
    <row r="8" ht="54" spans="1:10">
      <c r="A8" s="51"/>
      <c r="B8" s="45" t="s">
        <v>21</v>
      </c>
      <c r="C8" s="46" t="s">
        <v>22</v>
      </c>
      <c r="D8" s="52"/>
      <c r="E8" s="53"/>
      <c r="F8" s="54"/>
      <c r="G8" s="54"/>
      <c r="H8" s="50"/>
      <c r="I8" s="50"/>
      <c r="J8" s="71"/>
    </row>
    <row r="9" ht="50" customHeight="1" spans="1:10">
      <c r="A9" s="55" t="s">
        <v>23</v>
      </c>
      <c r="B9" s="45" t="s">
        <v>24</v>
      </c>
      <c r="C9" s="56" t="s">
        <v>25</v>
      </c>
      <c r="D9" s="5" t="s">
        <v>14</v>
      </c>
      <c r="E9" s="39">
        <v>1</v>
      </c>
      <c r="F9" s="57"/>
      <c r="G9" s="57">
        <f>E9*F9</f>
        <v>0</v>
      </c>
      <c r="H9" s="58"/>
      <c r="I9" s="58">
        <f>E9*H9</f>
        <v>0</v>
      </c>
      <c r="J9" s="72"/>
    </row>
    <row r="10" ht="27" spans="1:10">
      <c r="A10" s="55"/>
      <c r="B10" s="45" t="s">
        <v>26</v>
      </c>
      <c r="C10" s="45" t="s">
        <v>27</v>
      </c>
      <c r="D10" s="5"/>
      <c r="E10" s="39"/>
      <c r="F10" s="57"/>
      <c r="G10" s="57"/>
      <c r="H10" s="59"/>
      <c r="I10" s="59"/>
      <c r="J10" s="73"/>
    </row>
    <row r="11" ht="29" customHeight="1" spans="1:10">
      <c r="A11" s="60" t="s">
        <v>28</v>
      </c>
      <c r="B11" s="45" t="s">
        <v>29</v>
      </c>
      <c r="C11" s="61" t="s">
        <v>30</v>
      </c>
      <c r="D11" s="5" t="s">
        <v>14</v>
      </c>
      <c r="E11" s="62">
        <v>1</v>
      </c>
      <c r="F11" s="63"/>
      <c r="G11" s="57">
        <f>E11*F11</f>
        <v>0</v>
      </c>
      <c r="H11" s="57"/>
      <c r="I11" s="57">
        <f>E11*H11</f>
        <v>0</v>
      </c>
      <c r="J11" s="74"/>
    </row>
    <row r="12" ht="29" customHeight="1" spans="1:10">
      <c r="A12" s="60" t="s">
        <v>31</v>
      </c>
      <c r="B12" s="45" t="s">
        <v>32</v>
      </c>
      <c r="C12" s="61" t="s">
        <v>33</v>
      </c>
      <c r="D12" s="5" t="s">
        <v>14</v>
      </c>
      <c r="E12" s="62">
        <v>1</v>
      </c>
      <c r="F12" s="63"/>
      <c r="G12" s="57">
        <f>E12*F12</f>
        <v>0</v>
      </c>
      <c r="H12" s="57"/>
      <c r="I12" s="57">
        <f t="shared" ref="I10:I13" si="0">E12*H12</f>
        <v>0</v>
      </c>
      <c r="J12" s="74"/>
    </row>
    <row r="13" ht="29" customHeight="1" spans="1:10">
      <c r="A13" s="60" t="s">
        <v>34</v>
      </c>
      <c r="B13" s="45" t="s">
        <v>35</v>
      </c>
      <c r="C13" s="61" t="s">
        <v>36</v>
      </c>
      <c r="D13" s="5" t="s">
        <v>14</v>
      </c>
      <c r="E13" s="62">
        <v>1</v>
      </c>
      <c r="F13" s="63"/>
      <c r="G13" s="57">
        <f>E13*F13</f>
        <v>0</v>
      </c>
      <c r="H13" s="57"/>
      <c r="I13" s="57">
        <f t="shared" si="0"/>
        <v>0</v>
      </c>
      <c r="J13" s="63"/>
    </row>
    <row r="14" ht="26" customHeight="1" spans="1:10">
      <c r="A14" s="64" t="s">
        <v>37</v>
      </c>
      <c r="B14" s="65"/>
      <c r="C14" s="65"/>
      <c r="D14" s="65"/>
      <c r="E14" s="40"/>
      <c r="F14" s="66">
        <f>SUM(G4:G13)</f>
        <v>0</v>
      </c>
      <c r="G14" s="67"/>
      <c r="H14" s="66">
        <f>SUM(I4:I13)</f>
        <v>0</v>
      </c>
      <c r="I14" s="67"/>
      <c r="J14" s="41"/>
    </row>
    <row r="15" ht="26" customHeight="1" spans="1:10">
      <c r="A15" s="64" t="s">
        <v>38</v>
      </c>
      <c r="B15" s="65"/>
      <c r="C15" s="65"/>
      <c r="D15" s="65"/>
      <c r="E15" s="40"/>
      <c r="F15" s="66">
        <f>F14+H14</f>
        <v>0</v>
      </c>
      <c r="G15" s="66"/>
      <c r="H15" s="66"/>
      <c r="I15" s="67"/>
      <c r="J15" s="41"/>
    </row>
    <row r="22" spans="3:3">
      <c r="C22" s="68"/>
    </row>
    <row r="24" spans="3:3">
      <c r="C24" s="68"/>
    </row>
  </sheetData>
  <mergeCells count="30">
    <mergeCell ref="A1:J1"/>
    <mergeCell ref="F2:G2"/>
    <mergeCell ref="H2:I2"/>
    <mergeCell ref="A14:E14"/>
    <mergeCell ref="F14:G14"/>
    <mergeCell ref="H14:I14"/>
    <mergeCell ref="A15:E15"/>
    <mergeCell ref="F15:I15"/>
    <mergeCell ref="A2:A3"/>
    <mergeCell ref="A4:A8"/>
    <mergeCell ref="A9:A10"/>
    <mergeCell ref="B2:B3"/>
    <mergeCell ref="C2:C3"/>
    <mergeCell ref="D2:D3"/>
    <mergeCell ref="D4:D8"/>
    <mergeCell ref="D9:D10"/>
    <mergeCell ref="E2:E3"/>
    <mergeCell ref="E4:E8"/>
    <mergeCell ref="E9:E10"/>
    <mergeCell ref="F4:F8"/>
    <mergeCell ref="F9:F10"/>
    <mergeCell ref="G4:G8"/>
    <mergeCell ref="G9:G10"/>
    <mergeCell ref="H4:H8"/>
    <mergeCell ref="H9:H10"/>
    <mergeCell ref="I4:I8"/>
    <mergeCell ref="I9:I10"/>
    <mergeCell ref="J2:J3"/>
    <mergeCell ref="J4:J8"/>
    <mergeCell ref="J9:J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7" workbookViewId="0">
      <selection activeCell="J15" sqref="J15"/>
    </sheetView>
  </sheetViews>
  <sheetFormatPr defaultColWidth="9.02654867256637" defaultRowHeight="13.5" outlineLevelCol="6"/>
  <cols>
    <col min="1" max="1" width="4.89380530973451" customWidth="1"/>
    <col min="2" max="2" width="9" customWidth="1"/>
    <col min="3" max="3" width="7.57522123893805" customWidth="1"/>
    <col min="4" max="4" width="5.56637168141593" customWidth="1"/>
    <col min="5" max="5" width="56.2389380530973" customWidth="1"/>
    <col min="6" max="6" width="11.4513274336283" customWidth="1"/>
    <col min="7" max="7" width="9" customWidth="1"/>
  </cols>
  <sheetData>
    <row r="1" spans="1:7">
      <c r="A1" s="1" t="s">
        <v>39</v>
      </c>
      <c r="B1" s="1"/>
      <c r="C1" s="1"/>
      <c r="D1" s="2"/>
      <c r="E1" s="1"/>
      <c r="F1" s="1"/>
      <c r="G1" s="1"/>
    </row>
    <row r="2" ht="40.8" customHeight="1" spans="1:7">
      <c r="A2" s="3" t="s">
        <v>40</v>
      </c>
      <c r="B2" s="4"/>
      <c r="C2" s="4"/>
      <c r="D2" s="4"/>
      <c r="E2" s="4"/>
      <c r="F2" s="4"/>
      <c r="G2" s="4"/>
    </row>
    <row r="3" ht="30" customHeight="1" spans="1:7">
      <c r="A3" s="5" t="s">
        <v>41</v>
      </c>
      <c r="B3" s="5"/>
      <c r="C3" s="6"/>
      <c r="D3" s="6"/>
      <c r="E3" s="6"/>
      <c r="F3" s="6"/>
      <c r="G3" s="6"/>
    </row>
    <row r="4" ht="30" customHeight="1" spans="1:7">
      <c r="A4" s="5" t="s">
        <v>42</v>
      </c>
      <c r="B4" s="5"/>
      <c r="C4" s="6" t="s">
        <v>43</v>
      </c>
      <c r="D4" s="6"/>
      <c r="E4" s="6"/>
      <c r="F4" s="6"/>
      <c r="G4" s="6"/>
    </row>
    <row r="5" ht="30" customHeight="1" spans="1:7">
      <c r="A5" s="5" t="s">
        <v>44</v>
      </c>
      <c r="B5" s="5"/>
      <c r="C5" s="6" t="s">
        <v>45</v>
      </c>
      <c r="D5" s="6"/>
      <c r="E5" s="6"/>
      <c r="F5" s="6"/>
      <c r="G5" s="6"/>
    </row>
    <row r="6" ht="20" customHeight="1" spans="1:7">
      <c r="A6" s="7" t="s">
        <v>46</v>
      </c>
      <c r="B6" s="7" t="s">
        <v>47</v>
      </c>
      <c r="C6" s="7" t="s">
        <v>48</v>
      </c>
      <c r="D6" s="8" t="s">
        <v>49</v>
      </c>
      <c r="E6" s="7" t="s">
        <v>50</v>
      </c>
      <c r="F6" s="9" t="s">
        <v>51</v>
      </c>
      <c r="G6" s="9" t="s">
        <v>8</v>
      </c>
    </row>
    <row r="7" ht="20" customHeight="1" spans="1:7">
      <c r="A7" s="10" t="s">
        <v>52</v>
      </c>
      <c r="B7" s="11"/>
      <c r="C7" s="11"/>
      <c r="D7" s="11"/>
      <c r="E7" s="12"/>
      <c r="F7" s="13"/>
      <c r="G7" s="13"/>
    </row>
    <row r="8" ht="165.75" spans="1:7">
      <c r="A8" s="14">
        <v>1</v>
      </c>
      <c r="B8" s="14" t="s">
        <v>53</v>
      </c>
      <c r="C8" s="15" t="s">
        <v>54</v>
      </c>
      <c r="D8" s="16">
        <v>35</v>
      </c>
      <c r="E8" s="17" t="s">
        <v>55</v>
      </c>
      <c r="F8" s="18"/>
      <c r="G8" s="19"/>
    </row>
    <row r="9" ht="76.5" spans="1:7">
      <c r="A9" s="14">
        <v>2</v>
      </c>
      <c r="B9" s="14" t="s">
        <v>56</v>
      </c>
      <c r="C9" s="20" t="s">
        <v>54</v>
      </c>
      <c r="D9" s="16">
        <v>30</v>
      </c>
      <c r="E9" s="21" t="s">
        <v>57</v>
      </c>
      <c r="F9" s="22"/>
      <c r="G9" s="22"/>
    </row>
    <row r="10" ht="51" spans="1:7">
      <c r="A10" s="14">
        <v>3</v>
      </c>
      <c r="B10" s="14" t="s">
        <v>58</v>
      </c>
      <c r="C10" s="23">
        <f>100%</f>
        <v>1</v>
      </c>
      <c r="D10" s="24">
        <v>5</v>
      </c>
      <c r="E10" s="21" t="s">
        <v>59</v>
      </c>
      <c r="F10" s="22"/>
      <c r="G10" s="25"/>
    </row>
    <row r="11" ht="63.75" spans="1:7">
      <c r="A11" s="14">
        <v>4</v>
      </c>
      <c r="B11" s="14" t="s">
        <v>60</v>
      </c>
      <c r="C11" s="26" t="s">
        <v>54</v>
      </c>
      <c r="D11" s="24">
        <v>10</v>
      </c>
      <c r="E11" s="27" t="s">
        <v>61</v>
      </c>
      <c r="F11" s="22"/>
      <c r="G11" s="22"/>
    </row>
    <row r="12" ht="165.75" spans="1:7">
      <c r="A12" s="14">
        <v>5</v>
      </c>
      <c r="B12" s="14" t="s">
        <v>62</v>
      </c>
      <c r="C12" s="26" t="s">
        <v>54</v>
      </c>
      <c r="D12" s="24">
        <v>10</v>
      </c>
      <c r="E12" s="27" t="s">
        <v>63</v>
      </c>
      <c r="F12" s="22"/>
      <c r="G12" s="25"/>
    </row>
    <row r="13" ht="20" customHeight="1" spans="1:7">
      <c r="A13" s="10" t="s">
        <v>64</v>
      </c>
      <c r="B13" s="11"/>
      <c r="C13" s="11"/>
      <c r="D13" s="11"/>
      <c r="E13" s="12"/>
      <c r="F13" s="13"/>
      <c r="G13" s="13"/>
    </row>
    <row r="14" ht="51" spans="1:7">
      <c r="A14" s="28">
        <v>1</v>
      </c>
      <c r="B14" s="29" t="s">
        <v>65</v>
      </c>
      <c r="C14" s="15" t="s">
        <v>54</v>
      </c>
      <c r="D14" s="16">
        <v>5</v>
      </c>
      <c r="E14" s="30" t="s">
        <v>66</v>
      </c>
      <c r="F14" s="22"/>
      <c r="G14" s="31"/>
    </row>
    <row r="15" ht="51" spans="1:7">
      <c r="A15" s="28">
        <v>2</v>
      </c>
      <c r="B15" s="29" t="s">
        <v>67</v>
      </c>
      <c r="C15" s="15" t="s">
        <v>54</v>
      </c>
      <c r="D15" s="16">
        <v>5</v>
      </c>
      <c r="E15" s="30" t="s">
        <v>68</v>
      </c>
      <c r="F15" s="22"/>
      <c r="G15" s="31"/>
    </row>
    <row r="16" ht="20" customHeight="1" spans="1:7">
      <c r="A16" s="10" t="s">
        <v>69</v>
      </c>
      <c r="B16" s="11"/>
      <c r="C16" s="11"/>
      <c r="D16" s="11"/>
      <c r="E16" s="12"/>
      <c r="F16" s="13"/>
      <c r="G16" s="13"/>
    </row>
    <row r="17" ht="25.5" spans="1:7">
      <c r="A17" s="28">
        <v>1</v>
      </c>
      <c r="B17" s="29" t="s">
        <v>70</v>
      </c>
      <c r="C17" s="15" t="s">
        <v>71</v>
      </c>
      <c r="D17" s="16">
        <v>10</v>
      </c>
      <c r="E17" s="32" t="s">
        <v>72</v>
      </c>
      <c r="F17" s="22"/>
      <c r="G17" s="31"/>
    </row>
    <row r="18" ht="51" spans="1:7">
      <c r="A18" s="28">
        <v>2</v>
      </c>
      <c r="B18" s="29" t="s">
        <v>73</v>
      </c>
      <c r="C18" s="15" t="s">
        <v>71</v>
      </c>
      <c r="D18" s="16">
        <v>5</v>
      </c>
      <c r="E18" s="32" t="s">
        <v>74</v>
      </c>
      <c r="F18" s="22"/>
      <c r="G18" s="31"/>
    </row>
    <row r="19" ht="20" customHeight="1" spans="1:7">
      <c r="A19" s="33" t="s">
        <v>75</v>
      </c>
      <c r="B19" s="34"/>
      <c r="C19" s="34"/>
      <c r="D19" s="34"/>
      <c r="E19" s="35"/>
      <c r="F19" s="13"/>
      <c r="G19" s="13"/>
    </row>
  </sheetData>
  <mergeCells count="11">
    <mergeCell ref="A2:G2"/>
    <mergeCell ref="A3:B3"/>
    <mergeCell ref="C3:G3"/>
    <mergeCell ref="A4:B4"/>
    <mergeCell ref="C4:G4"/>
    <mergeCell ref="A5:B5"/>
    <mergeCell ref="C5:G5"/>
    <mergeCell ref="A7:E7"/>
    <mergeCell ref="A13:E13"/>
    <mergeCell ref="A16:E16"/>
    <mergeCell ref="A19:E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项目要求及报价</vt:lpstr>
      <vt:lpstr>附件一、月度服务考评表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33783</dc:creator>
  <cp:lastModifiedBy>说啥</cp:lastModifiedBy>
  <dcterms:created xsi:type="dcterms:W3CDTF">2025-03-19T10:55:00Z</dcterms:created>
  <dcterms:modified xsi:type="dcterms:W3CDTF">2025-04-03T07:32:44Z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7B2A4A65CBB94C849EF5C5E62DB29B3C_13</vt:lpwstr>
  </property>
  <property fmtid="{D5CDD505-2E9C-101B-9397-08002B2CF9AE}" pid="3" name="KSOProductBuildVer">
    <vt:lpwstr>2052-12.1.0.20305</vt:lpwstr>
  </property>
</Properties>
</file>