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<sst xmlns="http://schemas.openxmlformats.org/spreadsheetml/2006/main" count="56" uniqueCount="38">
  <si>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附件2</t>
  </si>
  <si>
    <r>
      <rPr>
        <u/>
        <sz val="22"/>
        <rFont val="方正小标宋简体"/>
        <charset val="134"/>
      </rPr>
      <t xml:space="preserve">  </t>
    </r>
    <r>
      <rPr>
        <sz val="22"/>
        <rFont val="方正小标宋简体"/>
        <charset val="134"/>
      </rPr>
      <t>港北区卫生健康局</t>
    </r>
    <r>
      <rPr>
        <u/>
        <sz val="22"/>
        <rFont val="方正小标宋简体"/>
        <charset val="134"/>
      </rPr>
      <t xml:space="preserve">  </t>
    </r>
    <r>
      <rPr>
        <sz val="22"/>
        <rFont val="方正小标宋简体"/>
        <charset val="134"/>
      </rPr>
      <t>2024年政府采购支持中小企业发展政策执行情况统计表</t>
    </r>
  </si>
  <si>
    <t>部门名称</t>
  </si>
  <si>
    <t>2023年</t>
  </si>
  <si>
    <t>2024年</t>
  </si>
  <si>
    <t>上下年度对比情况</t>
  </si>
  <si>
    <t>备注</t>
  </si>
  <si>
    <t>授予中小企业合同金额比例（%）</t>
  </si>
  <si>
    <t>2023年实际执行情况(万元）</t>
  </si>
  <si>
    <t>2024年实际执行情况(万元）</t>
  </si>
  <si>
    <t>面向中小企业实际采购金额与上年的对比分析情况</t>
  </si>
  <si>
    <t>合计</t>
  </si>
  <si>
    <t>实际授予中小企业的合同金额</t>
  </si>
  <si>
    <t>授予其他类型企业合同金额</t>
  </si>
  <si>
    <t>增加额（万元）</t>
  </si>
  <si>
    <t>增幅（%）</t>
  </si>
  <si>
    <t>小计</t>
  </si>
  <si>
    <t>200万元以下的货物和服务采购项目以及400万元以下的工程采购项目</t>
  </si>
  <si>
    <t>超过200万元的货物和服务采购项目</t>
  </si>
  <si>
    <t>超过400万元的工程采购项目</t>
  </si>
  <si>
    <t>栏次</t>
  </si>
  <si>
    <t>1=3/2</t>
  </si>
  <si>
    <t>2=3+7</t>
  </si>
  <si>
    <t>3=4+5+6</t>
  </si>
  <si>
    <t>8=10/9</t>
  </si>
  <si>
    <t>9=10+14</t>
  </si>
  <si>
    <t>10=11+12+13</t>
  </si>
  <si>
    <t>15=10-3</t>
  </si>
  <si>
    <t>16=11-4</t>
  </si>
  <si>
    <t>17=12-5</t>
  </si>
  <si>
    <t>18=13-6</t>
  </si>
  <si>
    <t>19=15/3</t>
  </si>
  <si>
    <t>20=16/4</t>
  </si>
  <si>
    <t>21=17/5</t>
  </si>
  <si>
    <t>22=18/6</t>
  </si>
  <si>
    <t>94.36</t>
  </si>
  <si>
    <t>港北区卫生健康局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</si>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</sst>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showZeros="0" tabSelected="1" workbookViewId="0">
      <selection activeCell="A8" sqref="$A8:$XFD8"/>
    </sheetView>
  </sheetViews>
  <sheetFormatPr defaultColWidth="9" defaultRowHeight="14.25"/>
  <cols>
    <col min="1" max="1" width="10.875" style="3" customWidth="1"/>
    <col min="2" max="2" width="7" style="4" customWidth="1"/>
    <col min="3" max="3" width="7.5" style="4" customWidth="1"/>
    <col min="4" max="5" width="7.75" style="4" customWidth="1"/>
    <col min="6" max="6" width="7.375" style="4" customWidth="1"/>
    <col min="7" max="7" width="6.625" style="4" customWidth="1"/>
    <col min="8" max="8" width="7.375" style="4" customWidth="1"/>
    <col min="9" max="11" width="7" style="4" customWidth="1"/>
    <col min="12" max="12" width="8.75" style="4" customWidth="1"/>
    <col min="13" max="13" width="7" style="4" customWidth="1"/>
    <col min="14" max="15" width="6" style="4" customWidth="1"/>
    <col min="16" max="16" width="8.5" style="4" customWidth="1"/>
    <col min="17" max="17" width="8.25" style="4" customWidth="1"/>
    <col min="18" max="19" width="7" style="4" customWidth="1"/>
    <col min="20" max="20" width="8.625" style="1" customWidth="1"/>
    <col min="21" max="21" width="7.75" style="1" customWidth="1"/>
    <col min="22" max="22" width="7.625" style="1" customWidth="1"/>
    <col min="23" max="23" width="8.125" style="1" customWidth="1"/>
    <col min="24" max="24" width="7" style="1" customWidth="1"/>
    <col min="25" max="16361" width="9" style="1"/>
  </cols>
  <sheetData>
    <row r="1" s="1" customFormat="1" ht="18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2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24" customHeight="1" spans="1:24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 t="s">
        <v>4</v>
      </c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22" t="s">
        <v>6</v>
      </c>
    </row>
    <row r="4" s="1" customFormat="1" ht="50" customHeight="1" spans="1:24">
      <c r="A4" s="9"/>
      <c r="B4" s="11" t="s">
        <v>7</v>
      </c>
      <c r="C4" s="12" t="s">
        <v>8</v>
      </c>
      <c r="D4" s="12"/>
      <c r="E4" s="12"/>
      <c r="F4" s="12"/>
      <c r="G4" s="12"/>
      <c r="H4" s="12"/>
      <c r="I4" s="11" t="s">
        <v>7</v>
      </c>
      <c r="J4" s="12" t="s">
        <v>9</v>
      </c>
      <c r="K4" s="12"/>
      <c r="L4" s="12"/>
      <c r="M4" s="12"/>
      <c r="N4" s="12"/>
      <c r="O4" s="12"/>
      <c r="P4" s="12" t="s">
        <v>10</v>
      </c>
      <c r="Q4" s="12"/>
      <c r="R4" s="12"/>
      <c r="S4" s="12"/>
      <c r="T4" s="12"/>
      <c r="U4" s="12"/>
      <c r="V4" s="12"/>
      <c r="W4" s="12"/>
      <c r="X4" s="23"/>
    </row>
    <row r="5" s="1" customFormat="1" ht="50" customHeight="1" spans="1:24">
      <c r="A5" s="9"/>
      <c r="B5" s="13"/>
      <c r="C5" s="12" t="s">
        <v>11</v>
      </c>
      <c r="D5" s="12" t="s">
        <v>12</v>
      </c>
      <c r="E5" s="12"/>
      <c r="F5" s="12"/>
      <c r="G5" s="12"/>
      <c r="H5" s="12" t="s">
        <v>13</v>
      </c>
      <c r="I5" s="13"/>
      <c r="J5" s="12" t="s">
        <v>11</v>
      </c>
      <c r="K5" s="12" t="s">
        <v>12</v>
      </c>
      <c r="L5" s="12"/>
      <c r="M5" s="12"/>
      <c r="N5" s="12"/>
      <c r="O5" s="12" t="s">
        <v>13</v>
      </c>
      <c r="P5" s="12" t="s">
        <v>14</v>
      </c>
      <c r="Q5" s="12"/>
      <c r="R5" s="12"/>
      <c r="S5" s="12"/>
      <c r="T5" s="12" t="s">
        <v>15</v>
      </c>
      <c r="U5" s="12"/>
      <c r="V5" s="12"/>
      <c r="W5" s="12"/>
      <c r="X5" s="23"/>
    </row>
    <row r="6" s="1" customFormat="1" ht="138" customHeight="1" spans="1:24">
      <c r="A6" s="9"/>
      <c r="B6" s="14"/>
      <c r="C6" s="12"/>
      <c r="D6" s="12" t="s">
        <v>16</v>
      </c>
      <c r="E6" s="12" t="s">
        <v>17</v>
      </c>
      <c r="F6" s="12" t="s">
        <v>18</v>
      </c>
      <c r="G6" s="12" t="s">
        <v>19</v>
      </c>
      <c r="H6" s="12"/>
      <c r="I6" s="14"/>
      <c r="J6" s="12"/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 t="s">
        <v>16</v>
      </c>
      <c r="Q6" s="12" t="s">
        <v>17</v>
      </c>
      <c r="R6" s="12" t="s">
        <v>18</v>
      </c>
      <c r="S6" s="12" t="s">
        <v>19</v>
      </c>
      <c r="T6" s="12" t="s">
        <v>16</v>
      </c>
      <c r="U6" s="12" t="s">
        <v>17</v>
      </c>
      <c r="V6" s="12" t="s">
        <v>18</v>
      </c>
      <c r="W6" s="12" t="s">
        <v>19</v>
      </c>
      <c r="X6" s="24"/>
    </row>
    <row r="7" s="2" customFormat="1" ht="40" customHeight="1" spans="1:24">
      <c r="A7" s="9" t="s">
        <v>20</v>
      </c>
      <c r="B7" s="15" t="s">
        <v>21</v>
      </c>
      <c r="C7" s="15" t="s">
        <v>22</v>
      </c>
      <c r="D7" s="15" t="s">
        <v>23</v>
      </c>
      <c r="E7" s="15">
        <v>4</v>
      </c>
      <c r="F7" s="15">
        <v>5</v>
      </c>
      <c r="G7" s="15">
        <v>6</v>
      </c>
      <c r="H7" s="15">
        <v>7</v>
      </c>
      <c r="I7" s="15" t="s">
        <v>24</v>
      </c>
      <c r="J7" s="15" t="s">
        <v>25</v>
      </c>
      <c r="K7" s="15" t="s">
        <v>26</v>
      </c>
      <c r="L7" s="15">
        <v>11</v>
      </c>
      <c r="M7" s="15">
        <v>12</v>
      </c>
      <c r="N7" s="15">
        <v>13</v>
      </c>
      <c r="O7" s="15">
        <v>14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  <c r="V7" s="15" t="s">
        <v>33</v>
      </c>
      <c r="W7" s="15" t="s">
        <v>34</v>
      </c>
      <c r="X7" s="15">
        <v>23</v>
      </c>
    </row>
    <row r="8" s="1" customFormat="1" ht="35" customHeight="1" spans="1:24">
      <c r="A8" s="9" t="s">
        <v>11</v>
      </c>
      <c r="B8" s="16">
        <v>0.956642291450967</v>
      </c>
      <c r="C8" s="12">
        <v>3689.54</v>
      </c>
      <c r="D8" s="12">
        <v>3529.57</v>
      </c>
      <c r="E8" s="12">
        <v>1727.33</v>
      </c>
      <c r="F8" s="12">
        <v>1232.5</v>
      </c>
      <c r="G8" s="12">
        <v>569.74</v>
      </c>
      <c r="H8" s="12">
        <v>159.97</v>
      </c>
      <c r="I8" s="20">
        <v>1</v>
      </c>
      <c r="J8" s="17">
        <f>K8+O8</f>
        <v>1121.01</v>
      </c>
      <c r="K8" s="12">
        <f>SUM(L8:N8)</f>
        <v>1026.65</v>
      </c>
      <c r="L8" s="17">
        <v>726.16</v>
      </c>
      <c r="M8" s="17">
        <v>300.49</v>
      </c>
      <c r="N8" s="12">
        <v>0</v>
      </c>
      <c r="O8" s="21" t="s">
        <v>35</v>
      </c>
      <c r="P8" s="12">
        <v>-2889.2403</v>
      </c>
      <c r="Q8" s="12">
        <v>-1388.1003</v>
      </c>
      <c r="R8" s="12">
        <v>-931.4</v>
      </c>
      <c r="S8" s="12">
        <v>-569.74</v>
      </c>
      <c r="T8" s="25">
        <v>-2.55931016692167</v>
      </c>
      <c r="U8" s="25">
        <v>-0.803610369761424</v>
      </c>
      <c r="V8" s="25">
        <v>-0.755699797160243</v>
      </c>
      <c r="W8" s="25">
        <v>-1</v>
      </c>
      <c r="X8" s="26"/>
    </row>
    <row r="9" s="1" customFormat="1" ht="35" customHeight="1" spans="1:24">
      <c r="A9" s="17" t="s">
        <v>36</v>
      </c>
      <c r="B9" s="18">
        <v>0.956642291450967</v>
      </c>
      <c r="C9" s="17">
        <v>3689.54</v>
      </c>
      <c r="D9" s="17">
        <v>3529.57</v>
      </c>
      <c r="E9" s="17">
        <v>1727.33</v>
      </c>
      <c r="F9" s="17">
        <v>1232.5</v>
      </c>
      <c r="G9" s="17">
        <v>569.74</v>
      </c>
      <c r="H9" s="17">
        <v>159.97</v>
      </c>
      <c r="I9" s="20">
        <v>1</v>
      </c>
      <c r="J9" s="17">
        <f>K9+O9</f>
        <v>1122.01</v>
      </c>
      <c r="K9" s="17">
        <f>SUM(L9:N9)</f>
        <v>1027.65</v>
      </c>
      <c r="L9" s="17">
        <v>727.16</v>
      </c>
      <c r="M9" s="17">
        <v>300.49</v>
      </c>
      <c r="N9" s="21" t="s">
        <v>37</v>
      </c>
      <c r="O9" s="21" t="s">
        <v>35</v>
      </c>
      <c r="P9" s="17">
        <f>SUM(Q9:S9)</f>
        <v>-2501.92</v>
      </c>
      <c r="Q9" s="17">
        <f>SUM(L9-E9)</f>
        <v>-1000.17</v>
      </c>
      <c r="R9" s="17">
        <f>SUM(M9-F9)</f>
        <v>-932.01</v>
      </c>
      <c r="S9" s="17">
        <f>SUM(N9-G9)</f>
        <v>-569.74</v>
      </c>
      <c r="T9" s="25">
        <f>SUM(U9:W9)</f>
        <v>-2.33522131633729</v>
      </c>
      <c r="U9" s="25">
        <f>(L9-E9)/E9*100%</f>
        <v>-0.579026590170957</v>
      </c>
      <c r="V9" s="25">
        <f>(M9-F9)/F9*100%</f>
        <v>-0.756194726166329</v>
      </c>
      <c r="W9" s="25">
        <f>(N9-G9)/G9*100%</f>
        <v>-1</v>
      </c>
      <c r="X9" s="26"/>
    </row>
    <row r="10" s="1" customFormat="1" ht="35" customHeight="1" spans="1:24">
      <c r="A10" s="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6"/>
      <c r="U10" s="26"/>
      <c r="V10" s="26"/>
      <c r="W10" s="26"/>
      <c r="X10" s="26"/>
    </row>
  </sheetData>
  <mergeCells count="19">
    <mergeCell ref="A2:X2"/>
    <mergeCell ref="B3:H3"/>
    <mergeCell ref="I3:O3"/>
    <mergeCell ref="P3:W3"/>
    <mergeCell ref="C4:H4"/>
    <mergeCell ref="J4:O4"/>
    <mergeCell ref="P4:W4"/>
    <mergeCell ref="D5:G5"/>
    <mergeCell ref="K5:N5"/>
    <mergeCell ref="P5:S5"/>
    <mergeCell ref="T5:W5"/>
    <mergeCell ref="A3:A6"/>
    <mergeCell ref="B4:B6"/>
    <mergeCell ref="C5:C6"/>
    <mergeCell ref="H5:H6"/>
    <mergeCell ref="I4:I6"/>
    <mergeCell ref="J5:J6"/>
    <mergeCell ref="O5:O6"/>
    <mergeCell ref="X3:X6"/>
  </mergeCells>
  <pageMargins left="0.275" right="0.118055555555556" top="0.472222222222222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刘国艳</dc:creator>
  <cp:lastModifiedBy>@.@</cp:lastModifiedBy>
  <dcterms:created xsi:type="dcterms:W3CDTF">2023-01-04T23:58:00Z</dcterms:created>
  <dcterms:modified xsi:type="dcterms:W3CDTF">2025-01-24T09:33:49Z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E8043F3A71A2482DA4FB9C9766833D53</vt:lpwstr>
  </property>
</Properties>
</file>