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<sst xmlns="http://schemas.openxmlformats.org/spreadsheetml/2006/main" count="126" uniqueCount="58">
  <si>
    <t>北海市第三人民医院室内LED显示屏价格明细清单</t>
  </si>
  <si>
    <t>屏幕序号</t>
  </si>
  <si>
    <t>安装位置</t>
  </si>
  <si>
    <t>货物名称</t>
  </si>
  <si>
    <t>数量</t>
  </si>
  <si>
    <t>单位</t>
  </si>
  <si>
    <t>单价</t>
  </si>
  <si>
    <t>小计</t>
  </si>
  <si>
    <t>备注</t>
  </si>
  <si>
    <t>屏幕一</t>
  </si>
  <si>
    <t>一楼大厅正面墙面</t>
  </si>
  <si>
    <t>LED显示单元</t>
  </si>
  <si>
    <t>㎡</t>
  </si>
  <si>
    <t>屏幕显示尺寸：6400mm*3040mm              含单元模组，电源，接收卡</t>
  </si>
  <si>
    <t>备用单元板</t>
  </si>
  <si>
    <t>张</t>
  </si>
  <si>
    <t>LED发送卡</t>
  </si>
  <si>
    <t>台</t>
  </si>
  <si>
    <t>网线</t>
  </si>
  <si>
    <t>条</t>
  </si>
  <si>
    <t>电源线</t>
  </si>
  <si>
    <t>配电箱</t>
  </si>
  <si>
    <t>个</t>
  </si>
  <si>
    <t>安装及调试</t>
  </si>
  <si>
    <t>含LED支架</t>
  </si>
  <si>
    <t>强弱电主线布线</t>
  </si>
  <si>
    <t>项</t>
  </si>
  <si>
    <t>屏幕一合计</t>
  </si>
  <si>
    <t>屏幕二</t>
  </si>
  <si>
    <t>屏幕显示尺寸：2880mm*1920mm              含单元模组，电源，接收卡</t>
  </si>
  <si>
    <t>屏幕二合计</t>
  </si>
  <si>
    <t>屏幕三</t>
  </si>
  <si>
    <t>一楼大厅柱子屏幕</t>
  </si>
  <si>
    <t>单条柱子屏幕显示尺寸：3840mm*2880mm                含单元模组，电源，接收卡</t>
  </si>
  <si>
    <t>智能播控处理器</t>
  </si>
  <si>
    <t>屏幕三单柱合计</t>
  </si>
  <si>
    <t>屏幕3三根柱合计</t>
  </si>
  <si>
    <t>屏幕四</t>
  </si>
  <si>
    <t>二楼护士站</t>
  </si>
  <si>
    <t>屏幕显示尺寸：2880mm*1600mm              含单元模组，电源，接收卡</t>
  </si>
  <si>
    <t>屏幕四合计</t>
  </si>
  <si>
    <t>屏幕五</t>
  </si>
  <si>
    <t>LED显示屏</t>
  </si>
  <si>
    <t>屏幕显示尺寸：2830mm*2010mm              含单元模组，电源，控制卡</t>
  </si>
  <si>
    <t>一楼大厅收费处</t>
  </si>
  <si>
    <t>屏幕显示尺寸：6384mm*458mm              含单元模组，电源，控制卡</t>
  </si>
  <si>
    <t>综合楼入口门头</t>
  </si>
  <si>
    <t>屏幕显示尺寸：8960mm*570mm              含单元模组，电源，控制卡</t>
  </si>
  <si>
    <t>单色屏主电源线布线</t>
  </si>
  <si>
    <t>屏幕五合计</t>
  </si>
  <si>
    <t>其它项</t>
  </si>
  <si>
    <t>一楼大厅</t>
  </si>
  <si>
    <t>电脑</t>
  </si>
  <si>
    <t>功放机</t>
  </si>
  <si>
    <t>室内音响</t>
  </si>
  <si>
    <t>其它项合计</t>
  </si>
  <si>
    <t>总计</t>
  </si>
  <si>
    <t>屏幕一+屏幕二+屏幕三+屏幕四+屏幕五+其它项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</si>
</sst>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name val="微软雅黑"/>
      <charset val="134"/>
    </font>
    <font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3" applyNumberFormat="0" applyFill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9" borderId="15" applyNumberFormat="0" applyAlignment="0" applyProtection="0">
      <alignment vertical="center"/>
    </xf>
    <xf numFmtId="0" fontId="14" fillId="10" borderId="16" applyNumberFormat="0" applyAlignment="0" applyProtection="0">
      <alignment vertical="center"/>
    </xf>
    <xf numFmtId="0" fontId="15" fillId="10" borderId="15" applyNumberFormat="0" applyAlignment="0" applyProtection="0">
      <alignment vertical="center"/>
    </xf>
    <xf numFmtId="0" fontId="16" fillId="11" borderId="17" applyNumberFormat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0" fillId="3" borderId="1" xfId="0" applyFill="1" applyBorder="1">
      <alignment vertical="center"/>
    </xf>
    <xf numFmtId="0" fontId="0" fillId="0" borderId="1" xfId="0" applyBorder="1">
      <alignment vertical="center"/>
    </xf>
    <xf numFmtId="0" fontId="4" fillId="6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628650</xdr:colOff>
      <xdr:row>2</xdr:row>
      <xdr:rowOff>0</xdr:rowOff>
    </xdr:from>
    <xdr:to>
      <xdr:col>13</xdr:col>
      <xdr:colOff>532765</xdr:colOff>
      <xdr:row>8</xdr:row>
      <xdr:rowOff>73025</xdr:rowOff>
    </xdr:to>
    <xdr:pic>
      <xdr:nvPicPr>
        <xdr:cNvPr id="2" name="Picture 1" descr="C:/Users/Administrator/Desktop/kappframework-taBHkF(1)(1).pngkappframework-taBHkF(1)(1)"/>
        <xdr:cNvPicPr>
          <a:picLocks noChangeAspect="1"/>
        </xdr:cNvPicPr>
      </xdr:nvPicPr>
      <xdr:blipFill>
        <a:blip r:embed="rId1"/>
        <a:srcRect l="8102" r="8032"/>
        <a:stretch>
          <a:fillRect/>
        </a:stretch>
      </xdr:blipFill>
      <xdr:spPr>
        <a:xfrm>
          <a:off x="7905750" y="939800"/>
          <a:ext cx="3333115" cy="1825625"/>
        </a:xfrm>
        <a:prstGeom prst="rect">
          <a:avLst/>
        </a:prstGeom>
      </xdr:spPr>
    </xdr:pic>
    <xdr:clientData/>
  </xdr:twoCellAnchor>
  <xdr:twoCellAnchor editAs="oneCell">
    <xdr:from>
      <xdr:col>8</xdr:col>
      <xdr:colOff>657225</xdr:colOff>
      <xdr:row>10</xdr:row>
      <xdr:rowOff>228600</xdr:rowOff>
    </xdr:from>
    <xdr:to>
      <xdr:col>12</xdr:col>
      <xdr:colOff>570230</xdr:colOff>
      <xdr:row>15</xdr:row>
      <xdr:rowOff>190500</xdr:rowOff>
    </xdr:to>
    <xdr:pic>
      <xdr:nvPicPr>
        <xdr:cNvPr id="3" name="图片 2" descr="kappframework-ySQDxt(1)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34325" y="3359150"/>
          <a:ext cx="2656205" cy="159385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16</xdr:row>
      <xdr:rowOff>66675</xdr:rowOff>
    </xdr:from>
    <xdr:to>
      <xdr:col>12</xdr:col>
      <xdr:colOff>275590</xdr:colOff>
      <xdr:row>29</xdr:row>
      <xdr:rowOff>168275</xdr:rowOff>
    </xdr:to>
    <xdr:pic>
      <xdr:nvPicPr>
        <xdr:cNvPr id="4" name="图片 3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172450" y="5048250"/>
          <a:ext cx="2123440" cy="3606800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30</xdr:row>
      <xdr:rowOff>190500</xdr:rowOff>
    </xdr:from>
    <xdr:to>
      <xdr:col>13</xdr:col>
      <xdr:colOff>251460</xdr:colOff>
      <xdr:row>35</xdr:row>
      <xdr:rowOff>212090</xdr:rowOff>
    </xdr:to>
    <xdr:pic>
      <xdr:nvPicPr>
        <xdr:cNvPr id="5" name="图片 4" descr="图片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58175" y="9115425"/>
          <a:ext cx="2699385" cy="155511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37</xdr:row>
      <xdr:rowOff>133350</xdr:rowOff>
    </xdr:from>
    <xdr:to>
      <xdr:col>9</xdr:col>
      <xdr:colOff>104775</xdr:colOff>
      <xdr:row>40</xdr:row>
      <xdr:rowOff>114300</xdr:rowOff>
    </xdr:to>
    <xdr:pic>
      <xdr:nvPicPr>
        <xdr:cNvPr id="6" name="图片 5" descr="图片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29525" y="11029950"/>
          <a:ext cx="438150" cy="1076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39</xdr:row>
      <xdr:rowOff>428625</xdr:rowOff>
    </xdr:from>
    <xdr:to>
      <xdr:col>14</xdr:col>
      <xdr:colOff>610235</xdr:colOff>
      <xdr:row>40</xdr:row>
      <xdr:rowOff>454025</xdr:rowOff>
    </xdr:to>
    <xdr:pic>
      <xdr:nvPicPr>
        <xdr:cNvPr id="7" name="图片 6" descr="图片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91525" y="11763375"/>
          <a:ext cx="3610610" cy="682625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40</xdr:row>
      <xdr:rowOff>638175</xdr:rowOff>
    </xdr:from>
    <xdr:to>
      <xdr:col>14</xdr:col>
      <xdr:colOff>662940</xdr:colOff>
      <xdr:row>41</xdr:row>
      <xdr:rowOff>626110</xdr:rowOff>
    </xdr:to>
    <xdr:pic>
      <xdr:nvPicPr>
        <xdr:cNvPr id="8" name="图片 7" descr="图片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24850" y="12630150"/>
          <a:ext cx="3729990" cy="645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0"/>
  <sheetViews>
    <sheetView tabSelected="1" workbookViewId="0">
      <selection activeCell="H16" sqref="H16"/>
    </sheetView>
  </sheetViews>
  <sheetFormatPr defaultColWidth="9" defaultRowHeight="13.5" outlineLevelCol="7"/>
  <cols>
    <col min="1" max="1" width="7.75" customWidth="1"/>
    <col min="2" max="2" width="10.875" customWidth="1"/>
    <col min="3" max="3" width="15.5" customWidth="1"/>
    <col min="7" max="7" width="9.375"/>
    <col min="8" max="8" width="25" customWidth="1"/>
  </cols>
  <sheetData>
    <row r="1" ht="27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47" customHeight="1" spans="1:8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ht="51.75" spans="1:8">
      <c r="A3" s="4" t="s">
        <v>9</v>
      </c>
      <c r="B3" s="5" t="s">
        <v>10</v>
      </c>
      <c r="C3" s="6" t="s">
        <v>11</v>
      </c>
      <c r="D3" s="6">
        <v>19.5</v>
      </c>
      <c r="E3" s="6" t="s">
        <v>12</v>
      </c>
      <c r="F3" s="6">
        <v>9876</v>
      </c>
      <c r="G3" s="6">
        <f>F3*D3</f>
        <v>192582</v>
      </c>
      <c r="H3" s="6" t="s">
        <v>13</v>
      </c>
    </row>
    <row r="4" ht="17.25" spans="1:8">
      <c r="A4" s="7"/>
      <c r="B4" s="8"/>
      <c r="C4" s="6" t="s">
        <v>14</v>
      </c>
      <c r="D4" s="6">
        <v>5</v>
      </c>
      <c r="E4" s="6" t="s">
        <v>15</v>
      </c>
      <c r="F4" s="6">
        <v>336</v>
      </c>
      <c r="G4" s="6">
        <f>F4*D4</f>
        <v>1680</v>
      </c>
      <c r="H4" s="6"/>
    </row>
    <row r="5" ht="17.25" spans="1:8">
      <c r="A5" s="7"/>
      <c r="B5" s="8"/>
      <c r="C5" s="6" t="s">
        <v>16</v>
      </c>
      <c r="D5" s="6">
        <v>1</v>
      </c>
      <c r="E5" s="6" t="s">
        <v>17</v>
      </c>
      <c r="F5" s="6">
        <v>16500</v>
      </c>
      <c r="G5" s="6">
        <f>F5*D5</f>
        <v>16500</v>
      </c>
      <c r="H5" s="6"/>
    </row>
    <row r="6" ht="17.25" spans="1:8">
      <c r="A6" s="7"/>
      <c r="B6" s="8"/>
      <c r="C6" s="6" t="s">
        <v>18</v>
      </c>
      <c r="D6" s="6">
        <v>15</v>
      </c>
      <c r="E6" s="6" t="s">
        <v>19</v>
      </c>
      <c r="F6" s="6">
        <v>283</v>
      </c>
      <c r="G6" s="6">
        <f>F6*D6</f>
        <v>4245</v>
      </c>
      <c r="H6" s="6"/>
    </row>
    <row r="7" ht="17.25" spans="1:8">
      <c r="A7" s="7"/>
      <c r="B7" s="8"/>
      <c r="C7" s="6" t="s">
        <v>20</v>
      </c>
      <c r="D7" s="6">
        <v>9</v>
      </c>
      <c r="E7" s="6" t="s">
        <v>19</v>
      </c>
      <c r="F7" s="6">
        <v>390</v>
      </c>
      <c r="G7" s="6">
        <f t="shared" ref="G7:G19" si="0">F7*D7</f>
        <v>3510</v>
      </c>
      <c r="H7" s="6"/>
    </row>
    <row r="8" ht="17.25" spans="1:8">
      <c r="A8" s="7"/>
      <c r="B8" s="8"/>
      <c r="C8" s="6" t="s">
        <v>21</v>
      </c>
      <c r="D8" s="6">
        <v>1</v>
      </c>
      <c r="E8" s="6" t="s">
        <v>22</v>
      </c>
      <c r="F8" s="6">
        <v>3568</v>
      </c>
      <c r="G8" s="6">
        <f t="shared" si="0"/>
        <v>3568</v>
      </c>
      <c r="H8" s="6"/>
    </row>
    <row r="9" ht="17.25" spans="1:8">
      <c r="A9" s="7"/>
      <c r="B9" s="8"/>
      <c r="C9" s="6" t="s">
        <v>23</v>
      </c>
      <c r="D9" s="6">
        <v>19.5</v>
      </c>
      <c r="E9" s="6" t="s">
        <v>12</v>
      </c>
      <c r="F9" s="6">
        <v>1056</v>
      </c>
      <c r="G9" s="6">
        <f t="shared" si="0"/>
        <v>20592</v>
      </c>
      <c r="H9" s="6" t="s">
        <v>24</v>
      </c>
    </row>
    <row r="10" ht="17.25" spans="1:8">
      <c r="A10" s="7"/>
      <c r="B10" s="9"/>
      <c r="C10" s="6" t="s">
        <v>25</v>
      </c>
      <c r="D10" s="6">
        <v>1</v>
      </c>
      <c r="E10" s="6" t="s">
        <v>26</v>
      </c>
      <c r="F10" s="6">
        <v>3983</v>
      </c>
      <c r="G10" s="6">
        <f t="shared" si="0"/>
        <v>3983</v>
      </c>
      <c r="H10" s="6"/>
    </row>
    <row r="11" ht="25" customHeight="1" spans="1:8">
      <c r="A11" s="10"/>
      <c r="B11" s="11" t="s">
        <v>27</v>
      </c>
      <c r="C11" s="11"/>
      <c r="D11" s="11"/>
      <c r="E11" s="11"/>
      <c r="F11" s="11"/>
      <c r="G11" s="11">
        <f>SUM(G3:G10)</f>
        <v>246660</v>
      </c>
      <c r="H11" s="6"/>
    </row>
    <row r="12" ht="51.75" spans="1:8">
      <c r="A12" s="12" t="s">
        <v>28</v>
      </c>
      <c r="B12" s="5" t="s">
        <v>10</v>
      </c>
      <c r="C12" s="6" t="s">
        <v>11</v>
      </c>
      <c r="D12" s="6">
        <v>5.53</v>
      </c>
      <c r="E12" s="6" t="s">
        <v>12</v>
      </c>
      <c r="F12" s="6">
        <v>9876</v>
      </c>
      <c r="G12" s="6">
        <f t="shared" si="0"/>
        <v>54614.28</v>
      </c>
      <c r="H12" s="6" t="s">
        <v>29</v>
      </c>
    </row>
    <row r="13" ht="17.25" spans="1:8">
      <c r="A13" s="13"/>
      <c r="B13" s="8"/>
      <c r="C13" s="6" t="s">
        <v>14</v>
      </c>
      <c r="D13" s="6">
        <v>3</v>
      </c>
      <c r="E13" s="6" t="s">
        <v>15</v>
      </c>
      <c r="F13" s="6">
        <v>336</v>
      </c>
      <c r="G13" s="6">
        <f t="shared" si="0"/>
        <v>1008</v>
      </c>
      <c r="H13" s="6"/>
    </row>
    <row r="14" ht="17.25" spans="1:8">
      <c r="A14" s="13"/>
      <c r="B14" s="8"/>
      <c r="C14" s="6" t="s">
        <v>16</v>
      </c>
      <c r="D14" s="6">
        <v>1</v>
      </c>
      <c r="E14" s="6" t="s">
        <v>17</v>
      </c>
      <c r="F14" s="6">
        <v>9358</v>
      </c>
      <c r="G14" s="6">
        <f t="shared" si="0"/>
        <v>9358</v>
      </c>
      <c r="H14" s="6"/>
    </row>
    <row r="15" ht="17.25" spans="1:8">
      <c r="A15" s="13"/>
      <c r="B15" s="8"/>
      <c r="C15" s="6" t="s">
        <v>18</v>
      </c>
      <c r="D15" s="6">
        <v>8</v>
      </c>
      <c r="E15" s="6" t="s">
        <v>19</v>
      </c>
      <c r="F15" s="6">
        <v>283</v>
      </c>
      <c r="G15" s="6">
        <f t="shared" si="0"/>
        <v>2264</v>
      </c>
      <c r="H15" s="6"/>
    </row>
    <row r="16" ht="17.25" spans="1:8">
      <c r="A16" s="13"/>
      <c r="B16" s="8"/>
      <c r="C16" s="6" t="s">
        <v>20</v>
      </c>
      <c r="D16" s="6">
        <v>6</v>
      </c>
      <c r="E16" s="6" t="s">
        <v>19</v>
      </c>
      <c r="F16" s="6">
        <v>325</v>
      </c>
      <c r="G16" s="6">
        <f t="shared" si="0"/>
        <v>1950</v>
      </c>
      <c r="H16" s="6"/>
    </row>
    <row r="17" ht="17.25" spans="1:8">
      <c r="A17" s="13"/>
      <c r="B17" s="8"/>
      <c r="C17" s="6" t="s">
        <v>21</v>
      </c>
      <c r="D17" s="6">
        <v>1</v>
      </c>
      <c r="E17" s="6" t="s">
        <v>22</v>
      </c>
      <c r="F17" s="6">
        <v>2763</v>
      </c>
      <c r="G17" s="6">
        <f t="shared" si="0"/>
        <v>2763</v>
      </c>
      <c r="H17" s="6"/>
    </row>
    <row r="18" ht="17.25" spans="1:8">
      <c r="A18" s="13"/>
      <c r="B18" s="8"/>
      <c r="C18" s="6" t="s">
        <v>23</v>
      </c>
      <c r="D18" s="6">
        <v>5.53</v>
      </c>
      <c r="E18" s="6" t="s">
        <v>12</v>
      </c>
      <c r="F18" s="6">
        <v>1056</v>
      </c>
      <c r="G18" s="6">
        <f t="shared" si="0"/>
        <v>5839.68</v>
      </c>
      <c r="H18" s="6" t="s">
        <v>24</v>
      </c>
    </row>
    <row r="19" ht="17.25" spans="1:8">
      <c r="A19" s="13"/>
      <c r="B19" s="9"/>
      <c r="C19" s="6" t="s">
        <v>25</v>
      </c>
      <c r="D19" s="6">
        <v>1</v>
      </c>
      <c r="E19" s="6" t="s">
        <v>26</v>
      </c>
      <c r="F19" s="6">
        <v>3983</v>
      </c>
      <c r="G19" s="6">
        <f t="shared" si="0"/>
        <v>3983</v>
      </c>
      <c r="H19" s="6"/>
    </row>
    <row r="20" ht="17.25" spans="1:8">
      <c r="A20" s="14"/>
      <c r="B20" s="11" t="s">
        <v>30</v>
      </c>
      <c r="C20" s="11"/>
      <c r="D20" s="11"/>
      <c r="E20" s="11"/>
      <c r="F20" s="11"/>
      <c r="G20" s="11">
        <f>SUM(G12:G19)</f>
        <v>81779.96</v>
      </c>
      <c r="H20" s="6"/>
    </row>
    <row r="21" ht="51.75" spans="1:8">
      <c r="A21" s="15" t="s">
        <v>31</v>
      </c>
      <c r="B21" s="16" t="s">
        <v>32</v>
      </c>
      <c r="C21" s="6" t="s">
        <v>11</v>
      </c>
      <c r="D21" s="6">
        <v>11.06</v>
      </c>
      <c r="E21" s="6" t="s">
        <v>12</v>
      </c>
      <c r="F21" s="6">
        <v>9876</v>
      </c>
      <c r="G21" s="6">
        <f t="shared" ref="G21:G28" si="1">F21*D21</f>
        <v>109228.56</v>
      </c>
      <c r="H21" s="6" t="s">
        <v>33</v>
      </c>
    </row>
    <row r="22" ht="17.25" spans="1:8">
      <c r="A22" s="17"/>
      <c r="B22" s="18"/>
      <c r="C22" s="6" t="s">
        <v>14</v>
      </c>
      <c r="D22" s="6">
        <v>4</v>
      </c>
      <c r="E22" s="6" t="s">
        <v>15</v>
      </c>
      <c r="F22" s="6">
        <v>336</v>
      </c>
      <c r="G22" s="6">
        <f t="shared" si="1"/>
        <v>1344</v>
      </c>
      <c r="H22" s="6"/>
    </row>
    <row r="23" ht="17.25" spans="1:8">
      <c r="A23" s="17"/>
      <c r="B23" s="18"/>
      <c r="C23" s="19" t="s">
        <v>34</v>
      </c>
      <c r="D23" s="6">
        <v>1</v>
      </c>
      <c r="E23" s="6" t="s">
        <v>17</v>
      </c>
      <c r="F23" s="6">
        <v>13650</v>
      </c>
      <c r="G23" s="6">
        <f t="shared" si="1"/>
        <v>13650</v>
      </c>
      <c r="H23" s="6"/>
    </row>
    <row r="24" ht="17.25" spans="1:8">
      <c r="A24" s="17"/>
      <c r="B24" s="18"/>
      <c r="C24" s="6" t="s">
        <v>18</v>
      </c>
      <c r="D24" s="6">
        <v>10</v>
      </c>
      <c r="E24" s="6" t="s">
        <v>19</v>
      </c>
      <c r="F24" s="6">
        <v>256</v>
      </c>
      <c r="G24" s="6">
        <f t="shared" si="1"/>
        <v>2560</v>
      </c>
      <c r="H24" s="6"/>
    </row>
    <row r="25" ht="17.25" spans="1:8">
      <c r="A25" s="17"/>
      <c r="B25" s="18"/>
      <c r="C25" s="6" t="s">
        <v>20</v>
      </c>
      <c r="D25" s="6">
        <v>8</v>
      </c>
      <c r="E25" s="6" t="s">
        <v>19</v>
      </c>
      <c r="F25" s="6">
        <v>365</v>
      </c>
      <c r="G25" s="6">
        <f t="shared" si="1"/>
        <v>2920</v>
      </c>
      <c r="H25" s="6"/>
    </row>
    <row r="26" ht="17.25" spans="1:8">
      <c r="A26" s="17"/>
      <c r="B26" s="18"/>
      <c r="C26" s="6" t="s">
        <v>21</v>
      </c>
      <c r="D26" s="6">
        <v>1</v>
      </c>
      <c r="E26" s="6" t="s">
        <v>22</v>
      </c>
      <c r="F26" s="6">
        <v>2763</v>
      </c>
      <c r="G26" s="6">
        <f t="shared" si="1"/>
        <v>2763</v>
      </c>
      <c r="H26" s="6"/>
    </row>
    <row r="27" ht="17.25" spans="1:8">
      <c r="A27" s="17"/>
      <c r="B27" s="18"/>
      <c r="C27" s="6" t="s">
        <v>23</v>
      </c>
      <c r="D27" s="6">
        <v>11.06</v>
      </c>
      <c r="E27" s="6" t="s">
        <v>12</v>
      </c>
      <c r="F27" s="6">
        <v>1056</v>
      </c>
      <c r="G27" s="6">
        <f t="shared" si="1"/>
        <v>11679.36</v>
      </c>
      <c r="H27" s="6" t="s">
        <v>24</v>
      </c>
    </row>
    <row r="28" ht="17.25" spans="1:8">
      <c r="A28" s="17"/>
      <c r="B28" s="20"/>
      <c r="C28" s="6" t="s">
        <v>25</v>
      </c>
      <c r="D28" s="6">
        <v>1</v>
      </c>
      <c r="E28" s="6" t="s">
        <v>26</v>
      </c>
      <c r="F28" s="6">
        <v>3962</v>
      </c>
      <c r="G28" s="6">
        <f t="shared" si="1"/>
        <v>3962</v>
      </c>
      <c r="H28" s="6"/>
    </row>
    <row r="29" ht="34.5" spans="1:8">
      <c r="A29" s="17"/>
      <c r="B29" s="21" t="s">
        <v>35</v>
      </c>
      <c r="C29" s="6"/>
      <c r="D29" s="6"/>
      <c r="E29" s="6"/>
      <c r="F29" s="6"/>
      <c r="G29" s="6">
        <f>SUM(G21:G28)</f>
        <v>148106.92</v>
      </c>
      <c r="H29" s="6"/>
    </row>
    <row r="30" ht="34.5" spans="1:8">
      <c r="A30" s="17"/>
      <c r="B30" s="22" t="s">
        <v>36</v>
      </c>
      <c r="C30" s="23"/>
      <c r="D30" s="23"/>
      <c r="E30" s="23"/>
      <c r="F30" s="23"/>
      <c r="G30" s="11">
        <f>G29*3</f>
        <v>444320.76</v>
      </c>
      <c r="H30" s="24"/>
    </row>
    <row r="31" ht="51.75" spans="1:8">
      <c r="A31" s="25" t="s">
        <v>37</v>
      </c>
      <c r="B31" s="16" t="s">
        <v>38</v>
      </c>
      <c r="C31" s="6" t="s">
        <v>11</v>
      </c>
      <c r="D31" s="6">
        <v>4.6</v>
      </c>
      <c r="E31" s="6" t="s">
        <v>12</v>
      </c>
      <c r="F31" s="6">
        <v>9876</v>
      </c>
      <c r="G31" s="6">
        <f t="shared" ref="G31:G38" si="2">F31*D31</f>
        <v>45429.6</v>
      </c>
      <c r="H31" s="26" t="s">
        <v>39</v>
      </c>
    </row>
    <row r="32" ht="17.25" spans="1:8">
      <c r="A32" s="27"/>
      <c r="B32" s="18"/>
      <c r="C32" s="6" t="s">
        <v>14</v>
      </c>
      <c r="D32" s="6">
        <v>3</v>
      </c>
      <c r="E32" s="6" t="s">
        <v>15</v>
      </c>
      <c r="F32" s="6">
        <v>336</v>
      </c>
      <c r="G32" s="6">
        <f t="shared" si="2"/>
        <v>1008</v>
      </c>
      <c r="H32" s="6"/>
    </row>
    <row r="33" ht="17.25" spans="1:8">
      <c r="A33" s="27"/>
      <c r="B33" s="18"/>
      <c r="C33" s="19" t="s">
        <v>16</v>
      </c>
      <c r="D33" s="6">
        <v>1</v>
      </c>
      <c r="E33" s="6" t="s">
        <v>17</v>
      </c>
      <c r="F33" s="6">
        <v>9358</v>
      </c>
      <c r="G33" s="6">
        <f t="shared" si="2"/>
        <v>9358</v>
      </c>
      <c r="H33" s="6"/>
    </row>
    <row r="34" ht="17.25" spans="1:8">
      <c r="A34" s="27"/>
      <c r="B34" s="18"/>
      <c r="C34" s="6" t="s">
        <v>18</v>
      </c>
      <c r="D34" s="6">
        <v>8</v>
      </c>
      <c r="E34" s="6" t="s">
        <v>19</v>
      </c>
      <c r="F34" s="6">
        <v>238</v>
      </c>
      <c r="G34" s="6">
        <f t="shared" si="2"/>
        <v>1904</v>
      </c>
      <c r="H34" s="6"/>
    </row>
    <row r="35" ht="17.25" spans="1:8">
      <c r="A35" s="27"/>
      <c r="B35" s="18"/>
      <c r="C35" s="6" t="s">
        <v>20</v>
      </c>
      <c r="D35" s="6">
        <v>5</v>
      </c>
      <c r="E35" s="6" t="s">
        <v>19</v>
      </c>
      <c r="F35" s="6">
        <v>325</v>
      </c>
      <c r="G35" s="6">
        <f t="shared" si="2"/>
        <v>1625</v>
      </c>
      <c r="H35" s="6"/>
    </row>
    <row r="36" ht="17.25" spans="1:8">
      <c r="A36" s="27"/>
      <c r="B36" s="18"/>
      <c r="C36" s="6" t="s">
        <v>21</v>
      </c>
      <c r="D36" s="6">
        <v>1</v>
      </c>
      <c r="E36" s="6" t="s">
        <v>22</v>
      </c>
      <c r="F36" s="6">
        <v>2763</v>
      </c>
      <c r="G36" s="6">
        <f t="shared" si="2"/>
        <v>2763</v>
      </c>
      <c r="H36" s="6"/>
    </row>
    <row r="37" ht="17.25" spans="1:8">
      <c r="A37" s="27"/>
      <c r="B37" s="18"/>
      <c r="C37" s="6" t="s">
        <v>23</v>
      </c>
      <c r="D37" s="6">
        <v>4.6</v>
      </c>
      <c r="E37" s="6" t="s">
        <v>12</v>
      </c>
      <c r="F37" s="6">
        <v>1056</v>
      </c>
      <c r="G37" s="6">
        <f t="shared" si="2"/>
        <v>4857.6</v>
      </c>
      <c r="H37" s="6" t="s">
        <v>24</v>
      </c>
    </row>
    <row r="38" ht="17.25" spans="1:8">
      <c r="A38" s="27"/>
      <c r="B38" s="18"/>
      <c r="C38" s="6" t="s">
        <v>25</v>
      </c>
      <c r="D38" s="6">
        <v>1</v>
      </c>
      <c r="E38" s="6" t="s">
        <v>26</v>
      </c>
      <c r="F38" s="6">
        <v>3895</v>
      </c>
      <c r="G38" s="6">
        <f t="shared" si="2"/>
        <v>3895</v>
      </c>
      <c r="H38" s="6"/>
    </row>
    <row r="39" ht="17.25" spans="1:8">
      <c r="A39" s="28"/>
      <c r="B39" s="11" t="s">
        <v>40</v>
      </c>
      <c r="C39" s="11"/>
      <c r="D39" s="11"/>
      <c r="E39" s="11"/>
      <c r="F39" s="11"/>
      <c r="G39" s="11">
        <f>SUM(G31:G38)</f>
        <v>70840.2</v>
      </c>
      <c r="H39" s="6"/>
    </row>
    <row r="40" ht="51.75" spans="1:8">
      <c r="A40" s="29" t="s">
        <v>41</v>
      </c>
      <c r="B40" s="26" t="s">
        <v>10</v>
      </c>
      <c r="C40" s="6" t="s">
        <v>42</v>
      </c>
      <c r="D40" s="6">
        <v>5.68</v>
      </c>
      <c r="E40" s="6" t="s">
        <v>12</v>
      </c>
      <c r="F40" s="6">
        <v>2158</v>
      </c>
      <c r="G40" s="6">
        <f>F40*D40</f>
        <v>12257.44</v>
      </c>
      <c r="H40" s="26" t="s">
        <v>43</v>
      </c>
    </row>
    <row r="41" ht="51.75" spans="1:8">
      <c r="A41" s="30"/>
      <c r="B41" s="26" t="s">
        <v>44</v>
      </c>
      <c r="C41" s="6" t="s">
        <v>42</v>
      </c>
      <c r="D41" s="6">
        <v>2.92</v>
      </c>
      <c r="E41" s="6" t="s">
        <v>12</v>
      </c>
      <c r="F41" s="6">
        <v>2158</v>
      </c>
      <c r="G41" s="6">
        <f>F41*D41</f>
        <v>6301.36</v>
      </c>
      <c r="H41" s="26" t="s">
        <v>45</v>
      </c>
    </row>
    <row r="42" ht="51.75" spans="1:8">
      <c r="A42" s="30"/>
      <c r="B42" s="26" t="s">
        <v>46</v>
      </c>
      <c r="C42" s="6" t="s">
        <v>42</v>
      </c>
      <c r="D42" s="6">
        <v>5.1</v>
      </c>
      <c r="E42" s="6" t="s">
        <v>12</v>
      </c>
      <c r="F42" s="6">
        <v>1850</v>
      </c>
      <c r="G42" s="6">
        <f>F42*D42</f>
        <v>9435</v>
      </c>
      <c r="H42" s="26" t="s">
        <v>47</v>
      </c>
    </row>
    <row r="43" ht="34.5" spans="1:8">
      <c r="A43" s="30"/>
      <c r="B43" s="26"/>
      <c r="C43" s="6" t="s">
        <v>48</v>
      </c>
      <c r="D43" s="6">
        <v>1</v>
      </c>
      <c r="E43" s="6" t="s">
        <v>26</v>
      </c>
      <c r="F43" s="6">
        <v>3200</v>
      </c>
      <c r="G43" s="6">
        <f>F43*D43</f>
        <v>3200</v>
      </c>
      <c r="H43" s="6"/>
    </row>
    <row r="44" ht="25" customHeight="1" spans="1:8">
      <c r="A44" s="31"/>
      <c r="B44" s="11" t="s">
        <v>49</v>
      </c>
      <c r="C44" s="23"/>
      <c r="D44" s="23"/>
      <c r="E44" s="23"/>
      <c r="F44" s="23"/>
      <c r="G44" s="11">
        <f>SUM(G40:G43)</f>
        <v>31193.8</v>
      </c>
      <c r="H44" s="24"/>
    </row>
    <row r="45" ht="17.25" spans="1:8">
      <c r="A45" s="25" t="s">
        <v>50</v>
      </c>
      <c r="B45" s="6" t="s">
        <v>51</v>
      </c>
      <c r="C45" s="6" t="s">
        <v>52</v>
      </c>
      <c r="D45" s="6">
        <v>2</v>
      </c>
      <c r="E45" s="6" t="s">
        <v>17</v>
      </c>
      <c r="F45" s="6">
        <v>5638</v>
      </c>
      <c r="G45" s="6">
        <f>F45*D45</f>
        <v>11276</v>
      </c>
      <c r="H45" s="6"/>
    </row>
    <row r="46" ht="17.25" spans="1:8">
      <c r="A46" s="27"/>
      <c r="B46" s="6" t="s">
        <v>38</v>
      </c>
      <c r="C46" s="6" t="s">
        <v>52</v>
      </c>
      <c r="D46" s="6">
        <v>1</v>
      </c>
      <c r="E46" s="6" t="s">
        <v>17</v>
      </c>
      <c r="F46" s="6">
        <v>5638</v>
      </c>
      <c r="G46" s="6">
        <f>F46*D46</f>
        <v>5638</v>
      </c>
      <c r="H46" s="6"/>
    </row>
    <row r="47" ht="17.25" spans="1:8">
      <c r="A47" s="27"/>
      <c r="B47" s="6" t="s">
        <v>51</v>
      </c>
      <c r="C47" s="6" t="s">
        <v>53</v>
      </c>
      <c r="D47" s="6">
        <v>1</v>
      </c>
      <c r="E47" s="6" t="s">
        <v>17</v>
      </c>
      <c r="F47" s="6">
        <v>2650</v>
      </c>
      <c r="G47" s="6">
        <f>F47*D47</f>
        <v>2650</v>
      </c>
      <c r="H47" s="6"/>
    </row>
    <row r="48" ht="17.25" spans="1:8">
      <c r="A48" s="27"/>
      <c r="B48" s="6" t="s">
        <v>51</v>
      </c>
      <c r="C48" s="6" t="s">
        <v>54</v>
      </c>
      <c r="D48" s="6">
        <v>2</v>
      </c>
      <c r="E48" s="6" t="s">
        <v>22</v>
      </c>
      <c r="F48" s="6">
        <v>1865</v>
      </c>
      <c r="G48" s="6">
        <f>F48*D48</f>
        <v>3730</v>
      </c>
      <c r="H48" s="6"/>
    </row>
    <row r="49" ht="17.25" spans="1:8">
      <c r="A49" s="28"/>
      <c r="B49" s="11" t="s">
        <v>55</v>
      </c>
      <c r="C49" s="11"/>
      <c r="D49" s="11"/>
      <c r="E49" s="11"/>
      <c r="F49" s="11"/>
      <c r="G49" s="11">
        <f>SUM(G45:G48)</f>
        <v>23294</v>
      </c>
      <c r="H49" s="6"/>
    </row>
    <row r="50" ht="17.25" spans="1:8">
      <c r="A50" s="6" t="s">
        <v>56</v>
      </c>
      <c r="B50" s="32" t="s">
        <v>57</v>
      </c>
      <c r="C50" s="33"/>
      <c r="D50" s="33"/>
      <c r="E50" s="33"/>
      <c r="F50" s="34"/>
      <c r="G50" s="6">
        <f>G49+G39+G30+G20+G11+G44</f>
        <v>898088.72</v>
      </c>
      <c r="H50" s="24"/>
    </row>
  </sheetData>
  <mergeCells count="12">
    <mergeCell ref="A1:H1"/>
    <mergeCell ref="B50:F50"/>
    <mergeCell ref="A3:A11"/>
    <mergeCell ref="A12:A20"/>
    <mergeCell ref="A21:A30"/>
    <mergeCell ref="A31:A39"/>
    <mergeCell ref="A40:A44"/>
    <mergeCell ref="A45:A49"/>
    <mergeCell ref="B3:B10"/>
    <mergeCell ref="B12:B19"/>
    <mergeCell ref="B21:B28"/>
    <mergeCell ref="B31:B3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给力巨彩显示屏18977958452潘</cp:lastModifiedBy>
  <dcterms:created xsi:type="dcterms:W3CDTF">2024-12-17T12:19:00Z</dcterms:created>
  <dcterms:modified xsi:type="dcterms:W3CDTF">2024-12-25T07:27:52Z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86C04806B8DE4D6C87AC56B8E70AFF2B_13</vt:lpwstr>
  </property>
  <property fmtid="{D5CDD505-2E9C-101B-9397-08002B2CF9AE}" pid="3" name="KSOProductBuildVer">
    <vt:lpwstr>2052-12.1.0.19302</vt:lpwstr>
  </property>
</Properties>
</file>